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95" windowHeight="11220"/>
  </bookViews>
  <sheets>
    <sheet name="12政府采购预算表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</sheets>
  <definedNames>
    <definedName name="_xlnm._FilterDatabase" localSheetId="11" hidden="1">'11项目绩效目标表'!$A$4:$M$127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<sst xmlns="http://schemas.openxmlformats.org/spreadsheetml/2006/main" count="1205" uniqueCount="509">
  <si>
    <t>表15</t>
  </si>
  <si>
    <t xml:space="preserve">
</t>
  </si>
  <si>
    <t>政府采购预算表</t>
  </si>
  <si>
    <t>部门名称：包头市科学技术协会（部门）</t>
  </si>
  <si>
    <t>单位：万元</t>
  </si>
  <si>
    <t>部门（单位）代码</t>
  </si>
  <si>
    <t>部门（单位）名称</t>
  </si>
  <si>
    <t>项目名称</t>
  </si>
  <si>
    <t>采购品目编码</t>
  </si>
  <si>
    <t>采购品目</t>
  </si>
  <si>
    <t>申报情况</t>
  </si>
  <si>
    <t>资金性质</t>
  </si>
  <si>
    <t>申请数量</t>
  </si>
  <si>
    <t>单价</t>
  </si>
  <si>
    <t>金额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</si>
  <si>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</si>
  <si>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</si>
  <si>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</si>
  <si>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</si>
  <si>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</si>
  <si>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</si>
  <si>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</si>
  <si>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</si>
  <si>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</si>
  <si>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</si>
  <si>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261001</t>
  </si>
  <si>
    <t>包头市科学技术协会</t>
  </si>
  <si>
    <t>公务用车运行维护费</t>
  </si>
  <si>
    <t>C23120301</t>
  </si>
  <si>
    <t>车辆维修和保养服务</t>
  </si>
  <si>
    <t>C23120302</t>
  </si>
  <si>
    <t>车辆加油、添加燃料服务</t>
  </si>
  <si>
    <t>定额管理的商品服务支出</t>
  </si>
  <si>
    <t>A05040101</t>
  </si>
  <si>
    <t>复印纸</t>
  </si>
  <si>
    <t>科普活动经费（市本级）</t>
  </si>
  <si>
    <t>C99000000</t>
  </si>
  <si>
    <t>其他服务</t>
  </si>
  <si>
    <t>261002</t>
  </si>
  <si>
    <t>包头市科学技术馆</t>
  </si>
  <si>
    <t>科技馆运行经费（成本性支出）</t>
  </si>
  <si>
    <t>C21040000</t>
  </si>
  <si>
    <t>物业管理服务</t>
  </si>
  <si>
    <t>科技馆运行费</t>
  </si>
  <si>
    <t>合  计</t>
  </si>
  <si>
    <t>表1</t>
  </si>
  <si>
    <t>收支总表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</si>
  <si>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</si>
  <si>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</si>
  <si>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</si>
  <si>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</si>
  <si>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</si>
  <si>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</si>
  <si>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</si>
  <si>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</si>
  <si>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</si>
  <si>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</si>
  <si>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</si>
  <si>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</si>
  <si>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</si>
  <si>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</si>
  <si>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</si>
  <si>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</si>
  <si>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</si>
  <si>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</si>
  <si>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</si>
  <si>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</si>
  <si>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</si>
  <si>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</si>
  <si>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</si>
  <si>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</si>
  <si>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</si>
  <si>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</si>
  <si>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</si>
  <si>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</si>
  <si>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</si>
  <si>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</si>
  <si>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</si>
  <si>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</si>
  <si>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</si>
  <si>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</si>
  <si>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</si>
  <si>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</si>
  <si>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</si>
  <si>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</si>
  <si>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</si>
  <si>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</si>
  <si>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</si>
  <si>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</si>
  <si>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</si>
  <si>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</si>
  <si>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</si>
  <si>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</si>
  <si>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</si>
  <si>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</si>
  <si>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</si>
  <si>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</si>
  <si>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表2</t>
  </si>
  <si>
    <t>收入总表</t>
  </si>
  <si>
    <t>本年收入</t>
  </si>
  <si>
    <t>小计</t>
  </si>
  <si>
    <t>单位资金</t>
  </si>
  <si>
    <t>261</t>
  </si>
  <si>
    <t>包头市科学技术协会（部门）</t>
  </si>
  <si>
    <t>表3</t>
  </si>
  <si>
    <t>支出总表</t>
  </si>
  <si>
    <t>部门名称：包头市科学技术协会                                                                                        单位：万元</t>
  </si>
  <si>
    <t>科目编码</t>
  </si>
  <si>
    <t>科目名称</t>
  </si>
  <si>
    <t>基本支出</t>
  </si>
  <si>
    <t>项目支出</t>
  </si>
  <si>
    <t>206</t>
  </si>
  <si>
    <t>科学技术支出</t>
  </si>
  <si>
    <t>20605</t>
  </si>
  <si>
    <t>科技条件与服务</t>
  </si>
  <si>
    <t>2060502</t>
  </si>
  <si>
    <t>技术创新服务体系</t>
  </si>
  <si>
    <t>20607</t>
  </si>
  <si>
    <t>科学技术普及</t>
  </si>
  <si>
    <t>2060701</t>
  </si>
  <si>
    <t>机构运行</t>
  </si>
  <si>
    <t>2060702</t>
  </si>
  <si>
    <t>科普活动</t>
  </si>
  <si>
    <t>2060705</t>
  </si>
  <si>
    <t>科技馆站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</si>
  <si>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</si>
  <si>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</si>
  <si>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</si>
  <si>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</si>
  <si>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</si>
  <si>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</si>
  <si>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</si>
  <si>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</si>
  <si>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</si>
  <si>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</si>
  <si>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</si>
  <si>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</si>
  <si>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</si>
  <si>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</si>
  <si>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</si>
  <si>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</si>
  <si>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</si>
  <si>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</si>
  <si>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</si>
  <si>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</si>
  <si>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</si>
  <si>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</si>
  <si>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</si>
  <si>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</si>
  <si>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表4</t>
  </si>
  <si>
    <t>财政拨款收支总表</t>
  </si>
  <si>
    <t>部门名称：包头市科学技术协会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</si>
  <si>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</si>
  <si>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</si>
  <si>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</si>
  <si>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</si>
  <si>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</si>
  <si>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</si>
  <si>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</si>
  <si>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</si>
  <si>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</si>
  <si>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</si>
  <si>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</si>
  <si>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</si>
  <si>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</si>
  <si>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</si>
  <si>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</si>
  <si>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</si>
  <si>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</si>
  <si>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</si>
  <si>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</si>
  <si>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</si>
  <si>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</si>
  <si>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</si>
  <si>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</si>
  <si>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</si>
  <si>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</si>
  <si>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</si>
  <si>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</si>
  <si>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</si>
  <si>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</si>
  <si>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</si>
  <si>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</si>
  <si>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</si>
  <si>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</si>
  <si>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</si>
  <si>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</si>
  <si>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</si>
  <si>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</si>
  <si>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</si>
  <si>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</si>
  <si>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表5</t>
  </si>
  <si>
    <t>一般公共预算支出表</t>
  </si>
  <si>
    <t>人员经费</t>
  </si>
  <si>
    <t>公用经费</t>
  </si>
  <si>
    <t>合      计</t>
  </si>
  <si>
    <t>表6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</si>
  <si>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</si>
  <si>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</si>
  <si>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</si>
  <si>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</si>
  <si>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</si>
  <si>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</si>
  <si>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</si>
  <si>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</si>
  <si>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</si>
  <si>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</si>
  <si>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</si>
  <si>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</si>
  <si>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</si>
  <si>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</si>
  <si>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</si>
  <si>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</si>
  <si>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</si>
  <si>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</si>
  <si>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</si>
  <si>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</si>
  <si>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</si>
  <si>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</si>
  <si>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</si>
  <si>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</si>
  <si>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</si>
  <si>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</si>
  <si>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</si>
  <si>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</si>
  <si>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</si>
  <si>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</si>
  <si>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</si>
  <si>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</si>
  <si>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</si>
  <si>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</si>
  <si>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</si>
  <si>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</si>
  <si>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</si>
  <si>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</si>
  <si>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</si>
  <si>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</si>
  <si>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</si>
  <si>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</si>
  <si>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</si>
  <si>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</si>
  <si>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</si>
  <si>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</si>
  <si>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</si>
  <si>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</si>
  <si>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</si>
  <si>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</si>
  <si>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</si>
  <si>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</si>
  <si>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</si>
  <si>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</si>
  <si>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</si>
  <si>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</si>
  <si>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</si>
  <si>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</si>
  <si>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30399</t>
  </si>
  <si>
    <t>其他对个人和家庭的补助</t>
  </si>
  <si>
    <t>表7</t>
  </si>
  <si>
    <t>一般公共预算“三公”经费支出表</t>
  </si>
  <si>
    <t>单位名称</t>
  </si>
  <si>
    <t>2023年预算数</t>
  </si>
  <si>
    <t>2023年执行数</t>
  </si>
  <si>
    <t>2024年预算数</t>
  </si>
  <si>
    <t>"三公"经费合计</t>
  </si>
  <si>
    <t>因公出国(境)费</t>
  </si>
  <si>
    <t>公务用车购置及运行费</t>
  </si>
  <si>
    <t>公务用车购置费</t>
  </si>
  <si>
    <t>261001-包头市科学技术协会</t>
  </si>
  <si>
    <t>261002-包头市科学技术馆</t>
  </si>
  <si>
    <t>表8</t>
  </si>
  <si>
    <t>政府性基金预算支出表</t>
  </si>
  <si>
    <t>本年政府性基金预算支出</t>
  </si>
  <si>
    <t>本单位本年度无政府性基金预算支出</t>
  </si>
  <si>
    <t>表9</t>
  </si>
  <si>
    <t>国有资本经营预算支出表</t>
  </si>
  <si>
    <t>本年国有资本经营预算支出</t>
  </si>
  <si>
    <t>本单位本年度无国有资本经营预算支出</t>
  </si>
  <si>
    <t>表10</t>
  </si>
  <si>
    <t>项目支出表</t>
  </si>
  <si>
    <t>类型</t>
  </si>
  <si>
    <t>单位编码</t>
  </si>
  <si>
    <t>项目单位</t>
  </si>
  <si>
    <t>本年拨款</t>
  </si>
  <si>
    <t>财政拨款结转结余</t>
  </si>
  <si>
    <t>专项资金项目</t>
  </si>
  <si>
    <t>内蒙古自治区基层科普行动计划项目</t>
  </si>
  <si>
    <t>部门预算项目</t>
  </si>
  <si>
    <t>“润心北疆”心理健康科普试点</t>
  </si>
  <si>
    <t>更换消防应急电源及消防安全维护服务</t>
  </si>
  <si>
    <t>科技馆专题展览巡展项目</t>
  </si>
  <si>
    <t>科技馆免费开放补助</t>
  </si>
  <si>
    <t>科技馆科普展教基地建设与提升</t>
  </si>
  <si>
    <t>科普图书室建设项目</t>
  </si>
  <si>
    <t>表12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</si>
  <si>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</si>
  <si>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</si>
  <si>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</si>
  <si>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</si>
  <si>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</si>
  <si>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</si>
  <si>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</si>
  <si>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</si>
  <si>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</si>
  <si>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</si>
  <si>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</si>
  <si>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提升服务企业创新驱动发展能力，推动构建新发展格局，提升全民科学素质，加强全市科协系统宣传工作，全面提升科协组织和科协工作的社会影响力。</t>
  </si>
  <si>
    <t>产出指标</t>
  </si>
  <si>
    <t>数量指标</t>
  </si>
  <si>
    <t>开展各类宣传活动</t>
  </si>
  <si>
    <t>正向</t>
  </si>
  <si>
    <t>大于等于</t>
  </si>
  <si>
    <t>100</t>
  </si>
  <si>
    <t>次</t>
  </si>
  <si>
    <t>开展各类科普活动</t>
  </si>
  <si>
    <t>200</t>
  </si>
  <si>
    <t>场</t>
  </si>
  <si>
    <t>开展各类学术交流活动</t>
  </si>
  <si>
    <t>20</t>
  </si>
  <si>
    <t>成本指标</t>
  </si>
  <si>
    <t>组织开展海智专家学术交流系列及各类学术交流活动成本</t>
  </si>
  <si>
    <t>反向</t>
  </si>
  <si>
    <t>小于等于</t>
  </si>
  <si>
    <t>45.5</t>
  </si>
  <si>
    <t>万元</t>
  </si>
  <si>
    <t>提升重点人群科学素质成本</t>
  </si>
  <si>
    <t>65</t>
  </si>
  <si>
    <t>开展组织建设及宣传平台建设成本</t>
  </si>
  <si>
    <t>19.5</t>
  </si>
  <si>
    <t>时效指标</t>
  </si>
  <si>
    <t>开展各类学术交流活动时间</t>
  </si>
  <si>
    <t>等于</t>
  </si>
  <si>
    <t>2024</t>
  </si>
  <si>
    <t>年</t>
  </si>
  <si>
    <t>开展各类科普活动时间</t>
  </si>
  <si>
    <t>开展各类宣传活动时间</t>
  </si>
  <si>
    <t>质量指标</t>
  </si>
  <si>
    <t>宣传工作效率和传播影响率</t>
  </si>
  <si>
    <t>90</t>
  </si>
  <si>
    <t>%</t>
  </si>
  <si>
    <t>开展各类科普活动完成率</t>
  </si>
  <si>
    <t>学术交流及服务对接专场活动完成率</t>
  </si>
  <si>
    <t>满意度指标</t>
  </si>
  <si>
    <t>服务对象满意度指标</t>
  </si>
  <si>
    <t>全市各行业科技工作者满意度</t>
  </si>
  <si>
    <t>效益指标</t>
  </si>
  <si>
    <t>可持续影响指标</t>
  </si>
  <si>
    <t>全面提升科协组织和科协工作的社会影响力</t>
  </si>
  <si>
    <t>定性</t>
  </si>
  <si>
    <t>全面提升</t>
  </si>
  <si>
    <t>持续营造创新引领高质量发展氛围</t>
  </si>
  <si>
    <t>持续</t>
  </si>
  <si>
    <t>不断提升我市公民科学素质</t>
  </si>
  <si>
    <t>不断提升</t>
  </si>
  <si>
    <t>社会效益指标</t>
  </si>
  <si>
    <t>营造尊重知识尊重人才尊重创造的浓厚氛围</t>
  </si>
  <si>
    <t>显著</t>
  </si>
  <si>
    <t>推动构建新发展格局</t>
  </si>
  <si>
    <t>营造营造讲科学爱科学学科学用科学的浓厚氛围</t>
  </si>
  <si>
    <t>深入实施乡村振兴、科创中国试点项目，扎实推进全域科普工作，全年提升公民科学素质</t>
  </si>
  <si>
    <t>科普活动和队伍建设</t>
  </si>
  <si>
    <t>95</t>
  </si>
  <si>
    <t>科普阵地资源建设</t>
  </si>
  <si>
    <t>科创中国试点城市</t>
  </si>
  <si>
    <t>项</t>
  </si>
  <si>
    <t>科普报刊村村通</t>
  </si>
  <si>
    <t>3000</t>
  </si>
  <si>
    <t>份</t>
  </si>
  <si>
    <t>提升重点人群科学素质</t>
  </si>
  <si>
    <t>全年</t>
  </si>
  <si>
    <t>1</t>
  </si>
  <si>
    <t>一年</t>
  </si>
  <si>
    <t>订阅数量</t>
  </si>
  <si>
    <t>科技供需对接数量</t>
  </si>
  <si>
    <t>受众人群数量</t>
  </si>
  <si>
    <t>30000</t>
  </si>
  <si>
    <t>人</t>
  </si>
  <si>
    <t>服务对象满意度</t>
  </si>
  <si>
    <t>科普工作者满意</t>
  </si>
  <si>
    <t>可持续影响</t>
  </si>
  <si>
    <t>持续提高全民科学素质</t>
  </si>
  <si>
    <t>社会效益</t>
  </si>
  <si>
    <t>提升科技服务质量</t>
  </si>
  <si>
    <t>市科技馆运行费是支撑科技馆运行的项目经费，主要用于聘用人员工资、志愿者交通补贴、日常维修维护及物业费等相关支出，主要为公众普及科学文化知识，组织开展科普教育活动，对聘用人员开展业务培训，提升公众满意度。</t>
  </si>
  <si>
    <t>招聘志愿者人数</t>
  </si>
  <si>
    <t>大于</t>
  </si>
  <si>
    <t>15</t>
  </si>
  <si>
    <t>人次</t>
  </si>
  <si>
    <t>聘用人员人数</t>
  </si>
  <si>
    <t>28</t>
  </si>
  <si>
    <t>维修维护次数</t>
  </si>
  <si>
    <t>聘用人员考核合格率</t>
  </si>
  <si>
    <t>98</t>
  </si>
  <si>
    <t>展品完好率</t>
  </si>
  <si>
    <t>85</t>
  </si>
  <si>
    <t>聘用人员服务时限</t>
  </si>
  <si>
    <t>展品设备使用寿命</t>
  </si>
  <si>
    <t>聘用人员全年工资总额</t>
  </si>
  <si>
    <t>140</t>
  </si>
  <si>
    <t>聘用人员月工资平均</t>
  </si>
  <si>
    <t>0.4</t>
  </si>
  <si>
    <t>保障科技馆开放正常运行</t>
  </si>
  <si>
    <t>延长场馆内设施设备的使用寿命</t>
  </si>
  <si>
    <t>观众满意度</t>
  </si>
  <si>
    <t>99</t>
  </si>
  <si>
    <t>市科技馆运行经费是科技馆运行的项目经费，物业费相关支出，主要为公众普及科学文化知识，组织开展科普教育活动，对聘用人员开展业务培训，提升公众满意度。</t>
  </si>
  <si>
    <t>物业服务人数</t>
  </si>
  <si>
    <t>26</t>
  </si>
  <si>
    <t>物业服务政府采购次数</t>
  </si>
  <si>
    <t>政府采购程序合规率</t>
  </si>
  <si>
    <t>合规</t>
  </si>
  <si>
    <t>物业服务满意度</t>
  </si>
  <si>
    <t>物业服务提供时间</t>
  </si>
  <si>
    <t>维修维保提供时间</t>
  </si>
  <si>
    <t>科技馆物业费</t>
  </si>
  <si>
    <t>50</t>
  </si>
  <si>
    <t>每月物业费</t>
  </si>
  <si>
    <t>10.42</t>
  </si>
  <si>
    <t>参观游客的满意度</t>
  </si>
  <si>
    <t>保障场馆干净整洁</t>
  </si>
  <si>
    <t>有效保障</t>
  </si>
  <si>
    <t>保障单位持续正常运转</t>
  </si>
  <si>
    <t>长期</t>
  </si>
  <si>
    <t>充分发挥科技馆资源优势，提供科学性、趣味性、互动性强的展品展项，满足公众适应科技发展和提升生活质量需求，按照2024年工作计划进行展厅相关改造提升，改善科技馆基础条件，为包头市民提供科普文化传播的优质环境。</t>
  </si>
  <si>
    <t>影片验收合格率</t>
  </si>
  <si>
    <t>科普主题临展验收合格率</t>
  </si>
  <si>
    <t>公共空间改造计划完成率</t>
  </si>
  <si>
    <t>30</t>
  </si>
  <si>
    <t>特效影院改造工程计划完成率</t>
  </si>
  <si>
    <t>35</t>
  </si>
  <si>
    <t>天文展厅改造工程计划完成率</t>
  </si>
  <si>
    <t>特效影院改造提升进度</t>
  </si>
  <si>
    <t>年内</t>
  </si>
  <si>
    <t>天文展厅改造提升进度</t>
  </si>
  <si>
    <t>购置影片播放时长</t>
  </si>
  <si>
    <t>科普主题临展展览时长</t>
  </si>
  <si>
    <t>3</t>
  </si>
  <si>
    <t>月</t>
  </si>
  <si>
    <t>本年特效影院改造成本</t>
  </si>
  <si>
    <t>本年天文展厅改造成本</t>
  </si>
  <si>
    <t>150</t>
  </si>
  <si>
    <t>引进临展等相关费用</t>
  </si>
  <si>
    <t>70</t>
  </si>
  <si>
    <t>购置影片相关支出</t>
  </si>
  <si>
    <t>特效影院改造</t>
  </si>
  <si>
    <t>天文展厅改造</t>
  </si>
  <si>
    <t>购置影片</t>
  </si>
  <si>
    <t>部</t>
  </si>
  <si>
    <t>科普主题临展</t>
  </si>
  <si>
    <t>2</t>
  </si>
  <si>
    <t>公共空间改造</t>
  </si>
  <si>
    <t>科技馆基础条件明显改善</t>
  </si>
  <si>
    <t>显著提升</t>
  </si>
  <si>
    <t>为观众创造多感官展览体验环境</t>
  </si>
  <si>
    <t>为全面贯彻落实《全民科学素质行动规划纲要（2021-2035年）》，加强科普基础设施建设和科普基地建设，提高科普服务质量和能力，强化科普服务职能。基于包头市科学技术官目前场馆运营经验，结合当前科普场馆建设发展趋势，对天文赵婷进行提升改造，推动场馆内科普资源深度开发与推广。</t>
  </si>
  <si>
    <t>科普教育活动</t>
  </si>
  <si>
    <t>项目本年成本</t>
  </si>
  <si>
    <t>不超出项目计划约定资金预算</t>
  </si>
  <si>
    <t>科普活动时效</t>
  </si>
  <si>
    <t>完成合同约定进度</t>
  </si>
  <si>
    <t>科普宣传覆盖率</t>
  </si>
  <si>
    <t>10</t>
  </si>
  <si>
    <t>万人次</t>
  </si>
  <si>
    <t>工程进度合格率</t>
  </si>
  <si>
    <t>提升公众科学素质</t>
  </si>
  <si>
    <t>生态效益</t>
  </si>
  <si>
    <t>项目所选用材料达到相关生态环保技术要求</t>
  </si>
  <si>
    <t>科普场馆基础条件明显改善</t>
  </si>
  <si>
    <t>游客满意度</t>
  </si>
  <si>
    <t>汇聚科技文化场馆、科普教育基地资源，建设“科普图书室”，积极打造“科普+文化”传播阵地，提升公众科学素养的创新服务力量，实现科普与文化的相互融合。在科技馆开展形式多样的读书活动，努力满足公众阅读需求，营造崇尚科学、热爱阅读的良好氛围</t>
  </si>
  <si>
    <t>科普图书室设备采购</t>
  </si>
  <si>
    <t>批</t>
  </si>
  <si>
    <t>购置科普图书</t>
  </si>
  <si>
    <t>科普图书采购验收合格率</t>
  </si>
  <si>
    <t>科普图书室建设验收合格率</t>
  </si>
  <si>
    <t>图书采购时限</t>
  </si>
  <si>
    <t>图书室建设时限</t>
  </si>
  <si>
    <t>图书及电子阅览设备购置</t>
  </si>
  <si>
    <t>4</t>
  </si>
  <si>
    <t>图书室建设项目资金</t>
  </si>
  <si>
    <t>5</t>
  </si>
  <si>
    <t>提升公众素养</t>
  </si>
  <si>
    <t>推动全民阅读高质量发展</t>
  </si>
  <si>
    <t>参加活动人员满意度</t>
  </si>
  <si>
    <t>专题展览巡展市科技馆展览的有效补充和延伸，通过专题展览巡展的举办，将以包头市科学技术馆为阵地，通过展览和教育活动，提升市民科学文化素质，提升科技馆社会影响力，增强公众吸引力，实现科普效益最大化。</t>
  </si>
  <si>
    <t>转场服务费</t>
  </si>
  <si>
    <t>维修维护费</t>
  </si>
  <si>
    <t>辅导员科普讲解专题巡展时间</t>
  </si>
  <si>
    <t>专题巡展开展时间</t>
  </si>
  <si>
    <t>辅导员考核合格率</t>
  </si>
  <si>
    <t>专题巡展科普质量验收合格率</t>
  </si>
  <si>
    <t>培养专题展览巡展辅导员</t>
  </si>
  <si>
    <t>名</t>
  </si>
  <si>
    <t>引进专题巡展</t>
  </si>
  <si>
    <t>参观观众满意度</t>
  </si>
  <si>
    <t>提高公众科学素质</t>
  </si>
  <si>
    <t>实现专题巡展科普效益最大化</t>
  </si>
  <si>
    <t>普及心理健康知识，切实提高五大人群心理健康水平，提高包头市科普服务能力，扩大科普活动覆盖面，补足科普活动短板，推进全域科普。邀请心理健康科普专家开展多形式、多角度、多层次的科普宣讲、辅导和诊疗活动。</t>
  </si>
  <si>
    <t>开展心理健康科普活动</t>
  </si>
  <si>
    <t>举办心理健康主题比赛</t>
  </si>
  <si>
    <t>相关设施满足活动需求</t>
  </si>
  <si>
    <t>开展心理健康科普活动成功率</t>
  </si>
  <si>
    <t>开展线上线下宣传工作</t>
  </si>
  <si>
    <t>举办科技志愿服务活动</t>
  </si>
  <si>
    <t>开展科普活动经费</t>
  </si>
  <si>
    <t>举办主题比赛</t>
  </si>
  <si>
    <t>9</t>
  </si>
  <si>
    <t>被服务对象满意度</t>
  </si>
  <si>
    <t>提升公民科学素质水平</t>
  </si>
  <si>
    <t>营造关注心理健康的良好氛围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</si>
</sst>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30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2"/>
      <name val="SimSun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name val="Hiragino Sans GB"/>
      <charset val="134"/>
    </font>
    <font>
      <sz val="9"/>
      <name val="SimSu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10" fontId="0" fillId="0" borderId="0" xfId="0" applyNumberFormat="1" applyFont="1" applyFill="1">
      <alignment vertical="center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10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H7" sqref="H7"/>
    </sheetView>
  </sheetViews>
  <sheetFormatPr defaultColWidth="10" defaultRowHeight="25" customHeight="1"/>
  <cols>
    <col min="1" max="1" width="10.75" style="1" customWidth="1"/>
    <col min="2" max="2" width="19.25" style="1" customWidth="1"/>
    <col min="3" max="3" width="18.625" style="53" customWidth="1"/>
    <col min="4" max="4" width="10.5" style="1" customWidth="1"/>
    <col min="5" max="5" width="17.375" style="1" customWidth="1"/>
    <col min="6" max="6" width="8" style="1" customWidth="1"/>
    <col min="7" max="7" width="10.125" style="1" customWidth="1"/>
    <col min="8" max="8" width="10.75" style="1" customWidth="1"/>
    <col min="9" max="9" width="7.75" style="1" customWidth="1"/>
    <col min="10" max="10" width="7.625" style="1" customWidth="1"/>
    <col min="11" max="16" width="9" style="1" customWidth="1"/>
    <col min="17" max="17" width="7.875" style="1" customWidth="1"/>
    <col min="18" max="18" width="10.875" style="1" customWidth="1"/>
    <col min="19" max="19" width="9.76666666666667" style="1" customWidth="1"/>
    <col min="20" max="16384" width="10" style="1"/>
  </cols>
  <sheetData>
    <row r="1" customHeight="1" spans="1:18">
      <c r="A1" s="2" t="s">
        <v>0</v>
      </c>
      <c r="B1" s="2"/>
      <c r="C1" s="5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1</v>
      </c>
    </row>
    <row r="2" customHeight="1" spans="1:18">
      <c r="A2" s="3" t="s">
        <v>2</v>
      </c>
      <c r="B2" s="3"/>
      <c r="C2" s="5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customHeight="1" spans="1:18">
      <c r="A3" s="2" t="s">
        <v>3</v>
      </c>
      <c r="B3" s="2"/>
      <c r="C3" s="5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7" t="s">
        <v>4</v>
      </c>
    </row>
    <row r="4" ht="45" customHeight="1" spans="1:18">
      <c r="A4" s="4" t="s">
        <v>5</v>
      </c>
      <c r="B4" s="4" t="s">
        <v>6</v>
      </c>
      <c r="C4" s="56" t="s">
        <v>7</v>
      </c>
      <c r="D4" s="4" t="s">
        <v>8</v>
      </c>
      <c r="E4" s="4" t="s">
        <v>9</v>
      </c>
      <c r="F4" s="4" t="s">
        <v>10</v>
      </c>
      <c r="G4" s="4"/>
      <c r="H4" s="4"/>
      <c r="I4" s="4" t="s">
        <v>11</v>
      </c>
      <c r="J4" s="4"/>
      <c r="K4" s="4"/>
      <c r="L4" s="4"/>
      <c r="M4" s="4"/>
      <c r="N4" s="4"/>
      <c r="O4" s="4"/>
      <c r="P4" s="4"/>
      <c r="Q4" s="4"/>
      <c r="R4" s="4"/>
    </row>
    <row r="5" ht="45" customHeight="1" spans="1:18">
      <c r="A5" s="4"/>
      <c r="B5" s="4"/>
      <c r="C5" s="56"/>
      <c r="D5" s="4"/>
      <c r="E5" s="4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20</v>
      </c>
      <c r="O5" s="4" t="s">
        <v>21</v>
      </c>
      <c r="P5" s="4" t="s">
        <v>22</v>
      </c>
      <c r="Q5" s="4" t="s">
        <v>23</v>
      </c>
      <c r="R5" s="4" t="s">
        <v>24</v>
      </c>
    </row>
    <row r="6" customHeight="1" spans="1:18">
      <c r="A6" s="5" t="s">
        <v>25</v>
      </c>
      <c r="B6" s="5" t="s">
        <v>26</v>
      </c>
      <c r="C6" s="5" t="s">
        <v>27</v>
      </c>
      <c r="D6" s="5" t="s">
        <v>28</v>
      </c>
      <c r="E6" s="8" t="s">
        <v>29</v>
      </c>
      <c r="F6" s="57">
        <v>1</v>
      </c>
      <c r="G6" s="6">
        <f>6000/10000</f>
        <v>0.6</v>
      </c>
      <c r="H6" s="6">
        <f t="shared" ref="H6:H11" si="0">F6*G6</f>
        <v>0.6</v>
      </c>
      <c r="I6" s="10">
        <v>0.6</v>
      </c>
      <c r="J6" s="6">
        <v>0.6</v>
      </c>
      <c r="K6" s="6"/>
      <c r="L6" s="6"/>
      <c r="M6" s="6"/>
      <c r="N6" s="6"/>
      <c r="O6" s="6"/>
      <c r="P6" s="6"/>
      <c r="Q6" s="6"/>
      <c r="R6" s="6"/>
    </row>
    <row r="7" customHeight="1" spans="1:18">
      <c r="A7" s="5" t="s">
        <v>25</v>
      </c>
      <c r="B7" s="5" t="s">
        <v>26</v>
      </c>
      <c r="C7" s="5" t="s">
        <v>27</v>
      </c>
      <c r="D7" s="5" t="s">
        <v>30</v>
      </c>
      <c r="E7" s="8" t="s">
        <v>31</v>
      </c>
      <c r="F7" s="57">
        <v>1</v>
      </c>
      <c r="G7" s="6">
        <f>18000/10000</f>
        <v>1.8</v>
      </c>
      <c r="H7" s="6">
        <f t="shared" si="0"/>
        <v>1.8</v>
      </c>
      <c r="I7" s="10">
        <v>1.8</v>
      </c>
      <c r="J7" s="6">
        <v>1.8</v>
      </c>
      <c r="K7" s="6"/>
      <c r="L7" s="6"/>
      <c r="M7" s="6"/>
      <c r="N7" s="6"/>
      <c r="O7" s="6"/>
      <c r="P7" s="6"/>
      <c r="Q7" s="6"/>
      <c r="R7" s="6"/>
    </row>
    <row r="8" customHeight="1" spans="1:18">
      <c r="A8" s="5" t="s">
        <v>25</v>
      </c>
      <c r="B8" s="5" t="s">
        <v>26</v>
      </c>
      <c r="C8" s="5" t="s">
        <v>32</v>
      </c>
      <c r="D8" s="5" t="s">
        <v>33</v>
      </c>
      <c r="E8" s="8" t="s">
        <v>34</v>
      </c>
      <c r="F8" s="57">
        <v>25</v>
      </c>
      <c r="G8" s="6">
        <f>200/10000</f>
        <v>0.02</v>
      </c>
      <c r="H8" s="6">
        <f t="shared" si="0"/>
        <v>0.5</v>
      </c>
      <c r="I8" s="10">
        <v>0.5</v>
      </c>
      <c r="J8" s="6">
        <v>0.5</v>
      </c>
      <c r="K8" s="6"/>
      <c r="L8" s="6"/>
      <c r="M8" s="6"/>
      <c r="N8" s="6"/>
      <c r="O8" s="6"/>
      <c r="P8" s="6"/>
      <c r="Q8" s="6"/>
      <c r="R8" s="6"/>
    </row>
    <row r="9" customHeight="1" spans="1:18">
      <c r="A9" s="5" t="s">
        <v>25</v>
      </c>
      <c r="B9" s="5" t="s">
        <v>26</v>
      </c>
      <c r="C9" s="5" t="s">
        <v>35</v>
      </c>
      <c r="D9" s="5" t="s">
        <v>36</v>
      </c>
      <c r="E9" s="8" t="s">
        <v>37</v>
      </c>
      <c r="F9" s="57">
        <v>1</v>
      </c>
      <c r="G9" s="6">
        <f>900000/10000</f>
        <v>90</v>
      </c>
      <c r="H9" s="6">
        <f t="shared" si="0"/>
        <v>90</v>
      </c>
      <c r="I9" s="10">
        <v>90</v>
      </c>
      <c r="J9" s="6">
        <v>90</v>
      </c>
      <c r="K9" s="6"/>
      <c r="L9" s="6"/>
      <c r="M9" s="6"/>
      <c r="N9" s="6"/>
      <c r="O9" s="6"/>
      <c r="P9" s="6"/>
      <c r="Q9" s="6"/>
      <c r="R9" s="6"/>
    </row>
    <row r="10" customHeight="1" spans="1:18">
      <c r="A10" s="5" t="s">
        <v>38</v>
      </c>
      <c r="B10" s="5" t="s">
        <v>39</v>
      </c>
      <c r="C10" s="5" t="s">
        <v>40</v>
      </c>
      <c r="D10" s="5" t="s">
        <v>41</v>
      </c>
      <c r="E10" s="8" t="s">
        <v>42</v>
      </c>
      <c r="F10" s="57">
        <v>1</v>
      </c>
      <c r="G10" s="6">
        <f>500000/10000</f>
        <v>50</v>
      </c>
      <c r="H10" s="6">
        <f t="shared" si="0"/>
        <v>50</v>
      </c>
      <c r="I10" s="10">
        <v>50</v>
      </c>
      <c r="J10" s="6">
        <v>50</v>
      </c>
      <c r="K10" s="6"/>
      <c r="L10" s="6"/>
      <c r="M10" s="6"/>
      <c r="N10" s="6"/>
      <c r="O10" s="6"/>
      <c r="P10" s="6"/>
      <c r="Q10" s="6"/>
      <c r="R10" s="6"/>
    </row>
    <row r="11" customHeight="1" spans="1:18">
      <c r="A11" s="5" t="s">
        <v>38</v>
      </c>
      <c r="B11" s="5" t="s">
        <v>39</v>
      </c>
      <c r="C11" s="5" t="s">
        <v>43</v>
      </c>
      <c r="D11" s="5" t="s">
        <v>41</v>
      </c>
      <c r="E11" s="8" t="s">
        <v>42</v>
      </c>
      <c r="F11" s="57">
        <v>1</v>
      </c>
      <c r="G11" s="6">
        <f>750000/10000</f>
        <v>75</v>
      </c>
      <c r="H11" s="6">
        <f t="shared" si="0"/>
        <v>75</v>
      </c>
      <c r="I11" s="10">
        <v>75</v>
      </c>
      <c r="J11" s="6">
        <v>75</v>
      </c>
      <c r="K11" s="6"/>
      <c r="L11" s="6"/>
      <c r="M11" s="6"/>
      <c r="N11" s="6"/>
      <c r="O11" s="6"/>
      <c r="P11" s="6"/>
      <c r="Q11" s="6"/>
      <c r="R11" s="6"/>
    </row>
    <row r="12" customHeight="1" spans="1:18">
      <c r="A12" s="4"/>
      <c r="B12" s="4" t="s">
        <v>44</v>
      </c>
      <c r="C12" s="56"/>
      <c r="D12" s="4"/>
      <c r="E12" s="4"/>
      <c r="F12" s="58">
        <v>30</v>
      </c>
      <c r="G12" s="4"/>
      <c r="H12" s="10">
        <f>SUM(H6:H11)</f>
        <v>217.9</v>
      </c>
      <c r="I12" s="10">
        <v>217.9</v>
      </c>
      <c r="J12" s="10">
        <v>217.9</v>
      </c>
      <c r="K12" s="10"/>
      <c r="L12" s="10"/>
      <c r="M12" s="10"/>
      <c r="N12" s="10"/>
      <c r="O12" s="10"/>
      <c r="P12" s="10"/>
      <c r="Q12" s="10"/>
      <c r="R12" s="10"/>
    </row>
  </sheetData>
  <mergeCells count="9">
    <mergeCell ref="A2:R2"/>
    <mergeCell ref="A3:K3"/>
    <mergeCell ref="F4:H4"/>
    <mergeCell ref="I4:R4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16" sqref="B16"/>
    </sheetView>
  </sheetViews>
  <sheetFormatPr defaultColWidth="10" defaultRowHeight="13.5" outlineLevelCol="4"/>
  <cols>
    <col min="1" max="1" width="15.3833333333333" style="1" customWidth="1"/>
    <col min="2" max="2" width="41.0333333333333" style="1" customWidth="1"/>
    <col min="3" max="5" width="25.6416666666667" style="1" customWidth="1"/>
    <col min="6" max="6" width="9.76666666666667" style="1" customWidth="1"/>
    <col min="7" max="16384" width="10" style="1"/>
  </cols>
  <sheetData>
    <row r="1" ht="22.75" customHeight="1" spans="1:5">
      <c r="A1" s="2" t="s">
        <v>273</v>
      </c>
      <c r="B1" s="2"/>
      <c r="C1" s="2"/>
      <c r="D1" s="2"/>
      <c r="E1" s="2" t="s">
        <v>1</v>
      </c>
    </row>
    <row r="2" ht="56.95" customHeight="1" spans="1:5">
      <c r="A2" s="3" t="s">
        <v>274</v>
      </c>
      <c r="B2" s="3"/>
      <c r="C2" s="3"/>
      <c r="D2" s="3"/>
      <c r="E2" s="3"/>
    </row>
    <row r="3" ht="14.3" customHeight="1" spans="1:5">
      <c r="A3" s="2" t="s">
        <v>151</v>
      </c>
      <c r="B3" s="2"/>
      <c r="C3" s="2"/>
      <c r="D3" s="2"/>
      <c r="E3" s="7" t="s">
        <v>4</v>
      </c>
    </row>
    <row r="4" ht="28.45" customHeight="1" spans="1:5">
      <c r="A4" s="4" t="s">
        <v>107</v>
      </c>
      <c r="B4" s="4" t="s">
        <v>108</v>
      </c>
      <c r="C4" s="4" t="s">
        <v>275</v>
      </c>
      <c r="D4" s="4"/>
      <c r="E4" s="4"/>
    </row>
    <row r="5" ht="28.45" customHeight="1" spans="1:5">
      <c r="A5" s="4"/>
      <c r="B5" s="4"/>
      <c r="C5" s="4" t="s">
        <v>15</v>
      </c>
      <c r="D5" s="4" t="s">
        <v>109</v>
      </c>
      <c r="E5" s="4" t="s">
        <v>110</v>
      </c>
    </row>
    <row r="6" ht="34.15" customHeight="1" spans="1:5">
      <c r="A6" s="5"/>
      <c r="B6" s="5"/>
      <c r="C6" s="10"/>
      <c r="D6" s="20"/>
      <c r="E6" s="20"/>
    </row>
    <row r="7" ht="34.15" customHeight="1" spans="1:5">
      <c r="A7" s="5"/>
      <c r="B7" s="5"/>
      <c r="C7" s="10"/>
      <c r="D7" s="20"/>
      <c r="E7" s="10"/>
    </row>
    <row r="8" ht="34.15" customHeight="1" spans="1:5">
      <c r="A8" s="5"/>
      <c r="B8" s="21"/>
      <c r="C8" s="10"/>
      <c r="D8" s="6"/>
      <c r="E8" s="6"/>
    </row>
    <row r="9" ht="34.15" customHeight="1" spans="1:5">
      <c r="A9" s="4" t="s">
        <v>15</v>
      </c>
      <c r="B9" s="4"/>
      <c r="C9" s="10"/>
      <c r="D9" s="10"/>
      <c r="E9" s="10"/>
    </row>
    <row r="10" spans="1:1">
      <c r="A10" s="1" t="s">
        <v>276</v>
      </c>
    </row>
  </sheetData>
  <mergeCells count="6">
    <mergeCell ref="A2:E2"/>
    <mergeCell ref="A3:D3"/>
    <mergeCell ref="C4:E4"/>
    <mergeCell ref="A9:B9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J19" sqref="J19"/>
    </sheetView>
  </sheetViews>
  <sheetFormatPr defaultColWidth="10" defaultRowHeight="19" customHeight="1"/>
  <cols>
    <col min="1" max="1" width="15.3833333333333" style="11" customWidth="1"/>
    <col min="2" max="2" width="32.5" style="11" customWidth="1"/>
    <col min="3" max="3" width="9.875" style="11" customWidth="1"/>
    <col min="4" max="4" width="16.375" style="11" customWidth="1"/>
    <col min="5" max="6" width="12.8166666666667" style="11" customWidth="1"/>
    <col min="7" max="13" width="9.375" style="11" customWidth="1"/>
    <col min="14" max="14" width="9.76666666666667" style="11" customWidth="1"/>
    <col min="15" max="16384" width="10" style="11"/>
  </cols>
  <sheetData>
    <row r="1" customHeight="1" spans="1:13">
      <c r="A1" s="12" t="s">
        <v>277</v>
      </c>
      <c r="B1" s="12"/>
      <c r="D1" s="12"/>
      <c r="E1" s="12"/>
      <c r="F1" s="12"/>
      <c r="G1" s="12"/>
      <c r="H1" s="12"/>
      <c r="I1" s="12"/>
      <c r="J1" s="12"/>
      <c r="K1" s="12"/>
      <c r="L1" s="12"/>
      <c r="M1" s="12" t="s">
        <v>1</v>
      </c>
    </row>
    <row r="2" customHeight="1" spans="1:13">
      <c r="A2" s="13" t="s">
        <v>278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customHeight="1" spans="1:13">
      <c r="A3" s="12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9" t="s">
        <v>4</v>
      </c>
      <c r="M3" s="19"/>
    </row>
    <row r="4" customHeight="1" spans="1:13">
      <c r="A4" s="14" t="s">
        <v>279</v>
      </c>
      <c r="B4" s="14" t="s">
        <v>7</v>
      </c>
      <c r="C4" s="14" t="s">
        <v>280</v>
      </c>
      <c r="D4" s="14" t="s">
        <v>281</v>
      </c>
      <c r="E4" s="14" t="s">
        <v>15</v>
      </c>
      <c r="F4" s="14" t="s">
        <v>282</v>
      </c>
      <c r="G4" s="14"/>
      <c r="H4" s="14"/>
      <c r="I4" s="14" t="s">
        <v>283</v>
      </c>
      <c r="J4" s="14"/>
      <c r="K4" s="14"/>
      <c r="L4" s="14" t="s">
        <v>19</v>
      </c>
      <c r="M4" s="14" t="s">
        <v>101</v>
      </c>
    </row>
    <row r="5" ht="36" customHeight="1" spans="1:13">
      <c r="A5" s="14"/>
      <c r="B5" s="14"/>
      <c r="C5" s="14"/>
      <c r="D5" s="14"/>
      <c r="E5" s="14"/>
      <c r="F5" s="14" t="s">
        <v>16</v>
      </c>
      <c r="G5" s="14" t="s">
        <v>17</v>
      </c>
      <c r="H5" s="14" t="s">
        <v>18</v>
      </c>
      <c r="I5" s="14" t="s">
        <v>16</v>
      </c>
      <c r="J5" s="14" t="s">
        <v>17</v>
      </c>
      <c r="K5" s="14" t="s">
        <v>18</v>
      </c>
      <c r="L5" s="14"/>
      <c r="M5" s="14"/>
    </row>
    <row r="6" customHeight="1" spans="1:13">
      <c r="A6" s="15" t="s">
        <v>284</v>
      </c>
      <c r="B6" s="15" t="s">
        <v>285</v>
      </c>
      <c r="C6" s="15" t="s">
        <v>25</v>
      </c>
      <c r="D6" s="15" t="s">
        <v>26</v>
      </c>
      <c r="E6" s="16">
        <v>195</v>
      </c>
      <c r="F6" s="17">
        <v>195</v>
      </c>
      <c r="G6" s="17"/>
      <c r="H6" s="17"/>
      <c r="I6" s="17"/>
      <c r="J6" s="17"/>
      <c r="K6" s="17"/>
      <c r="L6" s="17"/>
      <c r="M6" s="17"/>
    </row>
    <row r="7" s="11" customFormat="1" customHeight="1" spans="1:13">
      <c r="A7" s="15" t="s">
        <v>286</v>
      </c>
      <c r="B7" s="15" t="s">
        <v>35</v>
      </c>
      <c r="C7" s="15" t="s">
        <v>25</v>
      </c>
      <c r="D7" s="15" t="s">
        <v>26</v>
      </c>
      <c r="E7" s="16">
        <v>130</v>
      </c>
      <c r="F7" s="17">
        <v>130</v>
      </c>
      <c r="G7" s="17"/>
      <c r="H7" s="17"/>
      <c r="I7" s="17"/>
      <c r="J7" s="17"/>
      <c r="K7" s="17"/>
      <c r="L7" s="17"/>
      <c r="M7" s="17"/>
    </row>
    <row r="8" customHeight="1" spans="1:13">
      <c r="A8" s="15" t="s">
        <v>284</v>
      </c>
      <c r="B8" s="15" t="s">
        <v>287</v>
      </c>
      <c r="C8" s="15" t="s">
        <v>38</v>
      </c>
      <c r="D8" s="15" t="s">
        <v>39</v>
      </c>
      <c r="E8" s="16">
        <v>10</v>
      </c>
      <c r="F8" s="17">
        <v>10</v>
      </c>
      <c r="G8" s="17"/>
      <c r="H8" s="17"/>
      <c r="I8" s="17"/>
      <c r="J8" s="17"/>
      <c r="K8" s="17"/>
      <c r="L8" s="17"/>
      <c r="M8" s="17"/>
    </row>
    <row r="9" customHeight="1" spans="1:13">
      <c r="A9" s="15" t="s">
        <v>286</v>
      </c>
      <c r="B9" s="15" t="s">
        <v>288</v>
      </c>
      <c r="C9" s="15" t="s">
        <v>38</v>
      </c>
      <c r="D9" s="15" t="s">
        <v>39</v>
      </c>
      <c r="E9" s="16">
        <v>5.861725</v>
      </c>
      <c r="F9" s="17"/>
      <c r="G9" s="17"/>
      <c r="H9" s="17"/>
      <c r="I9" s="17">
        <v>5.861725</v>
      </c>
      <c r="J9" s="17"/>
      <c r="K9" s="17"/>
      <c r="L9" s="17"/>
      <c r="M9" s="17"/>
    </row>
    <row r="10" customHeight="1" spans="1:13">
      <c r="A10" s="15" t="s">
        <v>284</v>
      </c>
      <c r="B10" s="15" t="s">
        <v>289</v>
      </c>
      <c r="C10" s="15" t="s">
        <v>38</v>
      </c>
      <c r="D10" s="15" t="s">
        <v>39</v>
      </c>
      <c r="E10" s="16">
        <v>5</v>
      </c>
      <c r="F10" s="17">
        <v>5</v>
      </c>
      <c r="G10" s="17"/>
      <c r="H10" s="17"/>
      <c r="I10" s="17"/>
      <c r="J10" s="17"/>
      <c r="K10" s="17"/>
      <c r="L10" s="17"/>
      <c r="M10" s="17"/>
    </row>
    <row r="11" customHeight="1" spans="1:13">
      <c r="A11" s="15" t="s">
        <v>284</v>
      </c>
      <c r="B11" s="15" t="s">
        <v>290</v>
      </c>
      <c r="C11" s="15" t="s">
        <v>38</v>
      </c>
      <c r="D11" s="15" t="s">
        <v>39</v>
      </c>
      <c r="E11" s="16">
        <v>344</v>
      </c>
      <c r="F11" s="17">
        <v>344</v>
      </c>
      <c r="G11" s="17"/>
      <c r="H11" s="17"/>
      <c r="I11" s="17"/>
      <c r="J11" s="17"/>
      <c r="K11" s="17"/>
      <c r="L11" s="17"/>
      <c r="M11" s="17"/>
    </row>
    <row r="12" customHeight="1" spans="1:13">
      <c r="A12" s="15" t="s">
        <v>284</v>
      </c>
      <c r="B12" s="15" t="s">
        <v>291</v>
      </c>
      <c r="C12" s="15" t="s">
        <v>38</v>
      </c>
      <c r="D12" s="15" t="s">
        <v>39</v>
      </c>
      <c r="E12" s="16">
        <v>150</v>
      </c>
      <c r="F12" s="17">
        <v>150</v>
      </c>
      <c r="G12" s="17"/>
      <c r="H12" s="17"/>
      <c r="I12" s="17"/>
      <c r="J12" s="17"/>
      <c r="K12" s="17"/>
      <c r="L12" s="17"/>
      <c r="M12" s="17"/>
    </row>
    <row r="13" customHeight="1" spans="1:13">
      <c r="A13" s="15" t="s">
        <v>286</v>
      </c>
      <c r="B13" s="15" t="s">
        <v>40</v>
      </c>
      <c r="C13" s="15" t="s">
        <v>38</v>
      </c>
      <c r="D13" s="15" t="s">
        <v>39</v>
      </c>
      <c r="E13" s="16">
        <v>53.785622</v>
      </c>
      <c r="F13" s="17">
        <v>50</v>
      </c>
      <c r="G13" s="17"/>
      <c r="H13" s="17"/>
      <c r="I13" s="17">
        <v>3.785622</v>
      </c>
      <c r="J13" s="17"/>
      <c r="K13" s="17"/>
      <c r="L13" s="17"/>
      <c r="M13" s="17"/>
    </row>
    <row r="14" customHeight="1" spans="1:13">
      <c r="A14" s="15" t="s">
        <v>286</v>
      </c>
      <c r="B14" s="15" t="s">
        <v>43</v>
      </c>
      <c r="C14" s="15" t="s">
        <v>38</v>
      </c>
      <c r="D14" s="15" t="s">
        <v>39</v>
      </c>
      <c r="E14" s="16">
        <v>229.134311</v>
      </c>
      <c r="F14" s="17">
        <v>200</v>
      </c>
      <c r="G14" s="17"/>
      <c r="H14" s="17"/>
      <c r="I14" s="17">
        <v>29.134311</v>
      </c>
      <c r="J14" s="17"/>
      <c r="K14" s="17"/>
      <c r="L14" s="17"/>
      <c r="M14" s="17"/>
    </row>
    <row r="15" customHeight="1" spans="1:13">
      <c r="A15" s="15" t="s">
        <v>284</v>
      </c>
      <c r="B15" s="15" t="s">
        <v>292</v>
      </c>
      <c r="C15" s="15" t="s">
        <v>38</v>
      </c>
      <c r="D15" s="15" t="s">
        <v>39</v>
      </c>
      <c r="E15" s="16">
        <v>5</v>
      </c>
      <c r="F15" s="17">
        <v>5</v>
      </c>
      <c r="G15" s="17"/>
      <c r="H15" s="17"/>
      <c r="I15" s="17"/>
      <c r="J15" s="17"/>
      <c r="K15" s="17"/>
      <c r="L15" s="17"/>
      <c r="M15" s="17"/>
    </row>
    <row r="16" customHeight="1" spans="1:13">
      <c r="A16" s="14" t="s">
        <v>44</v>
      </c>
      <c r="B16" s="18"/>
      <c r="C16" s="18"/>
      <c r="D16" s="18"/>
      <c r="E16" s="16">
        <v>1127.781658</v>
      </c>
      <c r="F16" s="16">
        <v>1089</v>
      </c>
      <c r="G16" s="16"/>
      <c r="H16" s="16"/>
      <c r="I16" s="16">
        <v>38.781658</v>
      </c>
      <c r="J16" s="16"/>
      <c r="K16" s="16"/>
      <c r="L16" s="16"/>
      <c r="M16" s="16"/>
    </row>
  </sheetData>
  <mergeCells count="12">
    <mergeCell ref="A2:M2"/>
    <mergeCell ref="A3:J3"/>
    <mergeCell ref="L3:M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7"/>
  <sheetViews>
    <sheetView topLeftCell="A63" workbookViewId="0">
      <selection activeCell="A5" sqref="A5:A23"/>
    </sheetView>
  </sheetViews>
  <sheetFormatPr defaultColWidth="10" defaultRowHeight="13.5"/>
  <cols>
    <col min="1" max="1" width="20.5166666666667" style="1" customWidth="1"/>
    <col min="2" max="2" width="26.375" style="1" customWidth="1"/>
    <col min="3" max="3" width="12.75" style="1" customWidth="1"/>
    <col min="4" max="4" width="10.875" style="1" customWidth="1"/>
    <col min="5" max="5" width="20.5166666666667" style="1" customWidth="1"/>
    <col min="6" max="7" width="15.3833333333333" style="1" customWidth="1"/>
    <col min="8" max="8" width="19.5" style="1" customWidth="1"/>
    <col min="9" max="13" width="15.3833333333333" style="1" customWidth="1"/>
    <col min="14" max="14" width="9.76666666666667" style="1" customWidth="1"/>
    <col min="15" max="16384" width="10" style="1"/>
  </cols>
  <sheetData>
    <row r="1" ht="27" spans="1:13">
      <c r="A1" s="2" t="s">
        <v>293</v>
      </c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1</v>
      </c>
    </row>
    <row r="2" ht="21.75" spans="1:13">
      <c r="A2" s="3" t="s">
        <v>294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8" customHeight="1" spans="1:13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 t="s">
        <v>4</v>
      </c>
    </row>
    <row r="4" ht="18" customHeight="1" spans="1:13">
      <c r="A4" s="4" t="s">
        <v>7</v>
      </c>
      <c r="B4" s="4" t="s">
        <v>281</v>
      </c>
      <c r="C4" s="4" t="s">
        <v>295</v>
      </c>
      <c r="D4" s="4" t="s">
        <v>50</v>
      </c>
      <c r="E4" s="4" t="s">
        <v>296</v>
      </c>
      <c r="F4" s="4" t="s">
        <v>297</v>
      </c>
      <c r="G4" s="4" t="s">
        <v>298</v>
      </c>
      <c r="H4" s="4" t="s">
        <v>299</v>
      </c>
      <c r="I4" s="4" t="s">
        <v>300</v>
      </c>
      <c r="J4" s="4" t="s">
        <v>301</v>
      </c>
      <c r="K4" s="4" t="s">
        <v>302</v>
      </c>
      <c r="L4" s="4" t="s">
        <v>303</v>
      </c>
      <c r="M4" s="4" t="s">
        <v>304</v>
      </c>
    </row>
    <row r="5" spans="1:13">
      <c r="A5" s="5" t="s">
        <v>35</v>
      </c>
      <c r="B5" s="5" t="s">
        <v>267</v>
      </c>
      <c r="C5" s="5" t="s">
        <v>286</v>
      </c>
      <c r="D5" s="6">
        <v>130</v>
      </c>
      <c r="E5" s="5" t="s">
        <v>305</v>
      </c>
      <c r="F5" s="5" t="s">
        <v>306</v>
      </c>
      <c r="G5" s="5" t="s">
        <v>307</v>
      </c>
      <c r="H5" s="5" t="s">
        <v>308</v>
      </c>
      <c r="I5" s="8" t="s">
        <v>309</v>
      </c>
      <c r="J5" s="8" t="s">
        <v>310</v>
      </c>
      <c r="K5" s="8" t="s">
        <v>311</v>
      </c>
      <c r="L5" s="8" t="s">
        <v>312</v>
      </c>
      <c r="M5" s="8">
        <v>5</v>
      </c>
    </row>
    <row r="6" spans="1:13">
      <c r="A6" s="5"/>
      <c r="B6" s="5"/>
      <c r="C6" s="5"/>
      <c r="D6" s="6"/>
      <c r="E6" s="5"/>
      <c r="F6" s="5"/>
      <c r="G6" s="5"/>
      <c r="H6" s="5" t="s">
        <v>313</v>
      </c>
      <c r="I6" s="8" t="s">
        <v>309</v>
      </c>
      <c r="J6" s="8" t="s">
        <v>310</v>
      </c>
      <c r="K6" s="8" t="s">
        <v>314</v>
      </c>
      <c r="L6" s="8" t="s">
        <v>315</v>
      </c>
      <c r="M6" s="8">
        <v>5</v>
      </c>
    </row>
    <row r="7" spans="1:13">
      <c r="A7" s="5"/>
      <c r="B7" s="5"/>
      <c r="C7" s="5"/>
      <c r="D7" s="6"/>
      <c r="E7" s="5"/>
      <c r="F7" s="5"/>
      <c r="G7" s="5"/>
      <c r="H7" s="5" t="s">
        <v>316</v>
      </c>
      <c r="I7" s="8" t="s">
        <v>309</v>
      </c>
      <c r="J7" s="8" t="s">
        <v>310</v>
      </c>
      <c r="K7" s="8" t="s">
        <v>317</v>
      </c>
      <c r="L7" s="8" t="s">
        <v>315</v>
      </c>
      <c r="M7" s="8">
        <v>5</v>
      </c>
    </row>
    <row r="8" ht="40.5" spans="1:13">
      <c r="A8" s="5"/>
      <c r="B8" s="5"/>
      <c r="C8" s="5"/>
      <c r="D8" s="6"/>
      <c r="E8" s="5"/>
      <c r="F8" s="5"/>
      <c r="G8" s="5" t="s">
        <v>318</v>
      </c>
      <c r="H8" s="5" t="s">
        <v>319</v>
      </c>
      <c r="I8" s="8" t="s">
        <v>320</v>
      </c>
      <c r="J8" s="8" t="s">
        <v>321</v>
      </c>
      <c r="K8" s="8" t="s">
        <v>322</v>
      </c>
      <c r="L8" s="8" t="s">
        <v>323</v>
      </c>
      <c r="M8" s="8">
        <v>3</v>
      </c>
    </row>
    <row r="9" ht="27" spans="1:13">
      <c r="A9" s="5"/>
      <c r="B9" s="5"/>
      <c r="C9" s="5"/>
      <c r="D9" s="6"/>
      <c r="E9" s="5"/>
      <c r="F9" s="5"/>
      <c r="G9" s="5"/>
      <c r="H9" s="5" t="s">
        <v>324</v>
      </c>
      <c r="I9" s="8" t="s">
        <v>320</v>
      </c>
      <c r="J9" s="8" t="s">
        <v>321</v>
      </c>
      <c r="K9" s="8" t="s">
        <v>325</v>
      </c>
      <c r="L9" s="8" t="s">
        <v>323</v>
      </c>
      <c r="M9" s="8">
        <v>4</v>
      </c>
    </row>
    <row r="10" ht="27" spans="1:13">
      <c r="A10" s="5"/>
      <c r="B10" s="5"/>
      <c r="C10" s="5"/>
      <c r="D10" s="6"/>
      <c r="E10" s="5"/>
      <c r="F10" s="5"/>
      <c r="G10" s="5"/>
      <c r="H10" s="5" t="s">
        <v>326</v>
      </c>
      <c r="I10" s="8" t="s">
        <v>320</v>
      </c>
      <c r="J10" s="8" t="s">
        <v>321</v>
      </c>
      <c r="K10" s="8" t="s">
        <v>327</v>
      </c>
      <c r="L10" s="8" t="s">
        <v>323</v>
      </c>
      <c r="M10" s="8">
        <v>3</v>
      </c>
    </row>
    <row r="11" ht="27" spans="1:13">
      <c r="A11" s="5"/>
      <c r="B11" s="5"/>
      <c r="C11" s="5"/>
      <c r="D11" s="6"/>
      <c r="E11" s="5"/>
      <c r="F11" s="5"/>
      <c r="G11" s="5" t="s">
        <v>328</v>
      </c>
      <c r="H11" s="5" t="s">
        <v>329</v>
      </c>
      <c r="I11" s="8" t="s">
        <v>309</v>
      </c>
      <c r="J11" s="8" t="s">
        <v>330</v>
      </c>
      <c r="K11" s="8" t="s">
        <v>331</v>
      </c>
      <c r="L11" s="8" t="s">
        <v>332</v>
      </c>
      <c r="M11" s="8">
        <v>3</v>
      </c>
    </row>
    <row r="12" spans="1:13">
      <c r="A12" s="5"/>
      <c r="B12" s="5"/>
      <c r="C12" s="5"/>
      <c r="D12" s="6"/>
      <c r="E12" s="5"/>
      <c r="F12" s="5"/>
      <c r="G12" s="5"/>
      <c r="H12" s="5" t="s">
        <v>333</v>
      </c>
      <c r="I12" s="8" t="s">
        <v>309</v>
      </c>
      <c r="J12" s="8" t="s">
        <v>330</v>
      </c>
      <c r="K12" s="8" t="s">
        <v>331</v>
      </c>
      <c r="L12" s="8" t="s">
        <v>332</v>
      </c>
      <c r="M12" s="8">
        <v>4</v>
      </c>
    </row>
    <row r="13" spans="1:13">
      <c r="A13" s="5"/>
      <c r="B13" s="5"/>
      <c r="C13" s="5"/>
      <c r="D13" s="6"/>
      <c r="E13" s="5"/>
      <c r="F13" s="5"/>
      <c r="G13" s="5"/>
      <c r="H13" s="5" t="s">
        <v>334</v>
      </c>
      <c r="I13" s="8" t="s">
        <v>309</v>
      </c>
      <c r="J13" s="8" t="s">
        <v>330</v>
      </c>
      <c r="K13" s="8" t="s">
        <v>331</v>
      </c>
      <c r="L13" s="8" t="s">
        <v>332</v>
      </c>
      <c r="M13" s="8">
        <v>3</v>
      </c>
    </row>
    <row r="14" ht="27" spans="1:13">
      <c r="A14" s="5"/>
      <c r="B14" s="5"/>
      <c r="C14" s="5"/>
      <c r="D14" s="6"/>
      <c r="E14" s="5"/>
      <c r="F14" s="5"/>
      <c r="G14" s="5" t="s">
        <v>335</v>
      </c>
      <c r="H14" s="5" t="s">
        <v>336</v>
      </c>
      <c r="I14" s="8" t="s">
        <v>309</v>
      </c>
      <c r="J14" s="8" t="s">
        <v>310</v>
      </c>
      <c r="K14" s="8" t="s">
        <v>337</v>
      </c>
      <c r="L14" s="8" t="s">
        <v>338</v>
      </c>
      <c r="M14" s="8">
        <v>5</v>
      </c>
    </row>
    <row r="15" ht="27" spans="1:13">
      <c r="A15" s="5"/>
      <c r="B15" s="5"/>
      <c r="C15" s="5"/>
      <c r="D15" s="6"/>
      <c r="E15" s="5"/>
      <c r="F15" s="5"/>
      <c r="G15" s="5"/>
      <c r="H15" s="5" t="s">
        <v>339</v>
      </c>
      <c r="I15" s="8" t="s">
        <v>309</v>
      </c>
      <c r="J15" s="8" t="s">
        <v>310</v>
      </c>
      <c r="K15" s="8" t="s">
        <v>337</v>
      </c>
      <c r="L15" s="8" t="s">
        <v>338</v>
      </c>
      <c r="M15" s="8">
        <v>5</v>
      </c>
    </row>
    <row r="16" ht="27" spans="1:13">
      <c r="A16" s="5"/>
      <c r="B16" s="5"/>
      <c r="C16" s="5"/>
      <c r="D16" s="6"/>
      <c r="E16" s="5"/>
      <c r="F16" s="5"/>
      <c r="G16" s="5"/>
      <c r="H16" s="5" t="s">
        <v>340</v>
      </c>
      <c r="I16" s="8" t="s">
        <v>309</v>
      </c>
      <c r="J16" s="8" t="s">
        <v>310</v>
      </c>
      <c r="K16" s="8" t="s">
        <v>337</v>
      </c>
      <c r="L16" s="8" t="s">
        <v>338</v>
      </c>
      <c r="M16" s="8">
        <v>5</v>
      </c>
    </row>
    <row r="17" ht="27" spans="1:13">
      <c r="A17" s="5"/>
      <c r="B17" s="5"/>
      <c r="C17" s="5"/>
      <c r="D17" s="6"/>
      <c r="E17" s="5"/>
      <c r="F17" s="5" t="s">
        <v>341</v>
      </c>
      <c r="G17" s="5" t="s">
        <v>342</v>
      </c>
      <c r="H17" s="5" t="s">
        <v>343</v>
      </c>
      <c r="I17" s="8" t="s">
        <v>309</v>
      </c>
      <c r="J17" s="8" t="s">
        <v>310</v>
      </c>
      <c r="K17" s="8" t="s">
        <v>337</v>
      </c>
      <c r="L17" s="8" t="s">
        <v>338</v>
      </c>
      <c r="M17" s="8">
        <v>10</v>
      </c>
    </row>
    <row r="18" ht="27" spans="1:13">
      <c r="A18" s="5"/>
      <c r="B18" s="5"/>
      <c r="C18" s="5"/>
      <c r="D18" s="6"/>
      <c r="E18" s="5"/>
      <c r="F18" s="5" t="s">
        <v>344</v>
      </c>
      <c r="G18" s="5" t="s">
        <v>345</v>
      </c>
      <c r="H18" s="5" t="s">
        <v>346</v>
      </c>
      <c r="I18" s="8" t="s">
        <v>347</v>
      </c>
      <c r="J18" s="8"/>
      <c r="K18" s="8" t="s">
        <v>348</v>
      </c>
      <c r="L18" s="8"/>
      <c r="M18" s="8">
        <v>5</v>
      </c>
    </row>
    <row r="19" ht="27" spans="1:13">
      <c r="A19" s="5"/>
      <c r="B19" s="5"/>
      <c r="C19" s="5"/>
      <c r="D19" s="6"/>
      <c r="E19" s="5"/>
      <c r="F19" s="5"/>
      <c r="G19" s="5"/>
      <c r="H19" s="5" t="s">
        <v>349</v>
      </c>
      <c r="I19" s="8" t="s">
        <v>347</v>
      </c>
      <c r="J19" s="8"/>
      <c r="K19" s="8" t="s">
        <v>350</v>
      </c>
      <c r="L19" s="8"/>
      <c r="M19" s="8">
        <v>5</v>
      </c>
    </row>
    <row r="20" ht="27" spans="1:13">
      <c r="A20" s="5"/>
      <c r="B20" s="5"/>
      <c r="C20" s="5"/>
      <c r="D20" s="6"/>
      <c r="E20" s="5"/>
      <c r="F20" s="5"/>
      <c r="G20" s="5"/>
      <c r="H20" s="5" t="s">
        <v>351</v>
      </c>
      <c r="I20" s="8" t="s">
        <v>347</v>
      </c>
      <c r="J20" s="8"/>
      <c r="K20" s="8" t="s">
        <v>352</v>
      </c>
      <c r="L20" s="8"/>
      <c r="M20" s="8">
        <v>5</v>
      </c>
    </row>
    <row r="21" ht="27" spans="1:13">
      <c r="A21" s="5"/>
      <c r="B21" s="5"/>
      <c r="C21" s="5"/>
      <c r="D21" s="6"/>
      <c r="E21" s="5"/>
      <c r="F21" s="5"/>
      <c r="G21" s="5" t="s">
        <v>353</v>
      </c>
      <c r="H21" s="5" t="s">
        <v>354</v>
      </c>
      <c r="I21" s="8" t="s">
        <v>347</v>
      </c>
      <c r="J21" s="8"/>
      <c r="K21" s="8" t="s">
        <v>355</v>
      </c>
      <c r="L21" s="8"/>
      <c r="M21" s="8">
        <v>5</v>
      </c>
    </row>
    <row r="22" spans="1:13">
      <c r="A22" s="5"/>
      <c r="B22" s="5"/>
      <c r="C22" s="5"/>
      <c r="D22" s="6"/>
      <c r="E22" s="5"/>
      <c r="F22" s="5"/>
      <c r="G22" s="5"/>
      <c r="H22" s="5" t="s">
        <v>356</v>
      </c>
      <c r="I22" s="8" t="s">
        <v>347</v>
      </c>
      <c r="J22" s="8"/>
      <c r="K22" s="8" t="s">
        <v>355</v>
      </c>
      <c r="L22" s="8"/>
      <c r="M22" s="8">
        <v>5</v>
      </c>
    </row>
    <row r="23" ht="40.5" spans="1:13">
      <c r="A23" s="5"/>
      <c r="B23" s="5"/>
      <c r="C23" s="5"/>
      <c r="D23" s="6"/>
      <c r="E23" s="5"/>
      <c r="F23" s="5"/>
      <c r="G23" s="5"/>
      <c r="H23" s="5" t="s">
        <v>357</v>
      </c>
      <c r="I23" s="8" t="s">
        <v>347</v>
      </c>
      <c r="J23" s="8"/>
      <c r="K23" s="8" t="s">
        <v>355</v>
      </c>
      <c r="L23" s="8"/>
      <c r="M23" s="8">
        <v>5</v>
      </c>
    </row>
    <row r="24" spans="1:13">
      <c r="A24" s="5" t="s">
        <v>285</v>
      </c>
      <c r="B24" s="5" t="s">
        <v>267</v>
      </c>
      <c r="C24" s="5" t="s">
        <v>284</v>
      </c>
      <c r="D24" s="6">
        <v>195</v>
      </c>
      <c r="E24" s="5" t="s">
        <v>358</v>
      </c>
      <c r="F24" s="5" t="s">
        <v>306</v>
      </c>
      <c r="G24" s="5" t="s">
        <v>318</v>
      </c>
      <c r="H24" s="5" t="s">
        <v>359</v>
      </c>
      <c r="I24" s="8" t="s">
        <v>309</v>
      </c>
      <c r="J24" s="8" t="s">
        <v>310</v>
      </c>
      <c r="K24" s="8" t="s">
        <v>360</v>
      </c>
      <c r="L24" s="8" t="s">
        <v>323</v>
      </c>
      <c r="M24" s="8">
        <v>5</v>
      </c>
    </row>
    <row r="25" spans="1:13">
      <c r="A25" s="5"/>
      <c r="B25" s="5"/>
      <c r="C25" s="5"/>
      <c r="D25" s="6"/>
      <c r="E25" s="5"/>
      <c r="F25" s="5"/>
      <c r="G25" s="5"/>
      <c r="H25" s="5" t="s">
        <v>361</v>
      </c>
      <c r="I25" s="8" t="s">
        <v>309</v>
      </c>
      <c r="J25" s="8" t="s">
        <v>330</v>
      </c>
      <c r="K25" s="8" t="s">
        <v>311</v>
      </c>
      <c r="L25" s="8" t="s">
        <v>323</v>
      </c>
      <c r="M25" s="8">
        <v>5</v>
      </c>
    </row>
    <row r="26" spans="1:13">
      <c r="A26" s="5"/>
      <c r="B26" s="5"/>
      <c r="C26" s="5"/>
      <c r="D26" s="6"/>
      <c r="E26" s="5"/>
      <c r="F26" s="5"/>
      <c r="G26" s="5" t="s">
        <v>307</v>
      </c>
      <c r="H26" s="5" t="s">
        <v>362</v>
      </c>
      <c r="I26" s="8" t="s">
        <v>309</v>
      </c>
      <c r="J26" s="8" t="s">
        <v>310</v>
      </c>
      <c r="K26" s="8" t="s">
        <v>311</v>
      </c>
      <c r="L26" s="8" t="s">
        <v>363</v>
      </c>
      <c r="M26" s="8">
        <v>5</v>
      </c>
    </row>
    <row r="27" spans="1:13">
      <c r="A27" s="5"/>
      <c r="B27" s="5"/>
      <c r="C27" s="5"/>
      <c r="D27" s="6"/>
      <c r="E27" s="5"/>
      <c r="F27" s="5"/>
      <c r="G27" s="5"/>
      <c r="H27" s="5" t="s">
        <v>364</v>
      </c>
      <c r="I27" s="8" t="s">
        <v>309</v>
      </c>
      <c r="J27" s="8" t="s">
        <v>330</v>
      </c>
      <c r="K27" s="8" t="s">
        <v>365</v>
      </c>
      <c r="L27" s="8" t="s">
        <v>366</v>
      </c>
      <c r="M27" s="8">
        <v>5</v>
      </c>
    </row>
    <row r="28" spans="1:13">
      <c r="A28" s="5"/>
      <c r="B28" s="5"/>
      <c r="C28" s="5"/>
      <c r="D28" s="6"/>
      <c r="E28" s="5"/>
      <c r="F28" s="5"/>
      <c r="G28" s="5"/>
      <c r="H28" s="5" t="s">
        <v>367</v>
      </c>
      <c r="I28" s="8" t="s">
        <v>309</v>
      </c>
      <c r="J28" s="8" t="s">
        <v>310</v>
      </c>
      <c r="K28" s="8" t="s">
        <v>314</v>
      </c>
      <c r="L28" s="8" t="s">
        <v>315</v>
      </c>
      <c r="M28" s="8">
        <v>5</v>
      </c>
    </row>
    <row r="29" spans="1:13">
      <c r="A29" s="5"/>
      <c r="B29" s="5"/>
      <c r="C29" s="5"/>
      <c r="D29" s="6"/>
      <c r="E29" s="5"/>
      <c r="F29" s="5"/>
      <c r="G29" s="5" t="s">
        <v>328</v>
      </c>
      <c r="H29" s="5" t="s">
        <v>368</v>
      </c>
      <c r="I29" s="8" t="s">
        <v>309</v>
      </c>
      <c r="J29" s="8" t="s">
        <v>330</v>
      </c>
      <c r="K29" s="8" t="s">
        <v>369</v>
      </c>
      <c r="L29" s="8" t="s">
        <v>332</v>
      </c>
      <c r="M29" s="8">
        <v>5</v>
      </c>
    </row>
    <row r="30" spans="1:13">
      <c r="A30" s="5"/>
      <c r="B30" s="5"/>
      <c r="C30" s="5"/>
      <c r="D30" s="6"/>
      <c r="E30" s="5"/>
      <c r="F30" s="5"/>
      <c r="G30" s="5"/>
      <c r="H30" s="5" t="s">
        <v>370</v>
      </c>
      <c r="I30" s="8" t="s">
        <v>309</v>
      </c>
      <c r="J30" s="8" t="s">
        <v>330</v>
      </c>
      <c r="K30" s="8" t="s">
        <v>369</v>
      </c>
      <c r="L30" s="8" t="s">
        <v>332</v>
      </c>
      <c r="M30" s="8">
        <v>5</v>
      </c>
    </row>
    <row r="31" spans="1:13">
      <c r="A31" s="5"/>
      <c r="B31" s="5"/>
      <c r="C31" s="5"/>
      <c r="D31" s="6"/>
      <c r="E31" s="5"/>
      <c r="F31" s="5"/>
      <c r="G31" s="5" t="s">
        <v>335</v>
      </c>
      <c r="H31" s="5" t="s">
        <v>371</v>
      </c>
      <c r="I31" s="8" t="s">
        <v>309</v>
      </c>
      <c r="J31" s="8" t="s">
        <v>310</v>
      </c>
      <c r="K31" s="8" t="s">
        <v>365</v>
      </c>
      <c r="L31" s="8" t="s">
        <v>366</v>
      </c>
      <c r="M31" s="8">
        <v>5</v>
      </c>
    </row>
    <row r="32" spans="1:13">
      <c r="A32" s="5"/>
      <c r="B32" s="5"/>
      <c r="C32" s="5"/>
      <c r="D32" s="6"/>
      <c r="E32" s="5"/>
      <c r="F32" s="5"/>
      <c r="G32" s="5"/>
      <c r="H32" s="5" t="s">
        <v>372</v>
      </c>
      <c r="I32" s="8" t="s">
        <v>309</v>
      </c>
      <c r="J32" s="8" t="s">
        <v>310</v>
      </c>
      <c r="K32" s="8" t="s">
        <v>311</v>
      </c>
      <c r="L32" s="8" t="s">
        <v>363</v>
      </c>
      <c r="M32" s="8">
        <v>5</v>
      </c>
    </row>
    <row r="33" spans="1:13">
      <c r="A33" s="5"/>
      <c r="B33" s="5"/>
      <c r="C33" s="5"/>
      <c r="D33" s="6"/>
      <c r="E33" s="5"/>
      <c r="F33" s="5"/>
      <c r="G33" s="5"/>
      <c r="H33" s="5" t="s">
        <v>373</v>
      </c>
      <c r="I33" s="8" t="s">
        <v>309</v>
      </c>
      <c r="J33" s="8" t="s">
        <v>310</v>
      </c>
      <c r="K33" s="8" t="s">
        <v>374</v>
      </c>
      <c r="L33" s="8" t="s">
        <v>375</v>
      </c>
      <c r="M33" s="8">
        <v>5</v>
      </c>
    </row>
    <row r="34" spans="1:13">
      <c r="A34" s="5"/>
      <c r="B34" s="5"/>
      <c r="C34" s="5"/>
      <c r="D34" s="6"/>
      <c r="E34" s="5"/>
      <c r="F34" s="5" t="s">
        <v>341</v>
      </c>
      <c r="G34" s="5" t="s">
        <v>376</v>
      </c>
      <c r="H34" s="5" t="s">
        <v>377</v>
      </c>
      <c r="I34" s="8" t="s">
        <v>309</v>
      </c>
      <c r="J34" s="8" t="s">
        <v>330</v>
      </c>
      <c r="K34" s="8" t="s">
        <v>360</v>
      </c>
      <c r="L34" s="8" t="s">
        <v>338</v>
      </c>
      <c r="M34" s="8">
        <v>10</v>
      </c>
    </row>
    <row r="35" spans="1:13">
      <c r="A35" s="5"/>
      <c r="B35" s="5"/>
      <c r="C35" s="5"/>
      <c r="D35" s="6"/>
      <c r="E35" s="5"/>
      <c r="F35" s="5" t="s">
        <v>344</v>
      </c>
      <c r="G35" s="5" t="s">
        <v>378</v>
      </c>
      <c r="H35" s="5" t="s">
        <v>379</v>
      </c>
      <c r="I35" s="8" t="s">
        <v>309</v>
      </c>
      <c r="J35" s="8" t="s">
        <v>330</v>
      </c>
      <c r="K35" s="8" t="s">
        <v>369</v>
      </c>
      <c r="L35" s="8" t="s">
        <v>332</v>
      </c>
      <c r="M35" s="8">
        <v>15</v>
      </c>
    </row>
    <row r="36" spans="1:13">
      <c r="A36" s="5"/>
      <c r="B36" s="5"/>
      <c r="C36" s="5"/>
      <c r="D36" s="6"/>
      <c r="E36" s="5"/>
      <c r="F36" s="5"/>
      <c r="G36" s="5" t="s">
        <v>380</v>
      </c>
      <c r="H36" s="5" t="s">
        <v>381</v>
      </c>
      <c r="I36" s="8" t="s">
        <v>309</v>
      </c>
      <c r="J36" s="8" t="s">
        <v>330</v>
      </c>
      <c r="K36" s="8" t="s">
        <v>369</v>
      </c>
      <c r="L36" s="8" t="s">
        <v>332</v>
      </c>
      <c r="M36" s="8">
        <v>15</v>
      </c>
    </row>
    <row r="37" spans="1:13">
      <c r="A37" s="5" t="s">
        <v>43</v>
      </c>
      <c r="B37" s="5" t="s">
        <v>268</v>
      </c>
      <c r="C37" s="5" t="s">
        <v>286</v>
      </c>
      <c r="D37" s="6">
        <v>200</v>
      </c>
      <c r="E37" s="5" t="s">
        <v>382</v>
      </c>
      <c r="F37" s="5" t="s">
        <v>306</v>
      </c>
      <c r="G37" s="5" t="s">
        <v>307</v>
      </c>
      <c r="H37" s="5" t="s">
        <v>383</v>
      </c>
      <c r="I37" s="8" t="s">
        <v>309</v>
      </c>
      <c r="J37" s="8" t="s">
        <v>384</v>
      </c>
      <c r="K37" s="8" t="s">
        <v>385</v>
      </c>
      <c r="L37" s="8" t="s">
        <v>386</v>
      </c>
      <c r="M37" s="8">
        <v>5</v>
      </c>
    </row>
    <row r="38" spans="1:13">
      <c r="A38" s="5"/>
      <c r="B38" s="5"/>
      <c r="C38" s="5"/>
      <c r="D38" s="6"/>
      <c r="E38" s="5"/>
      <c r="F38" s="5"/>
      <c r="G38" s="5"/>
      <c r="H38" s="5" t="s">
        <v>387</v>
      </c>
      <c r="I38" s="8" t="s">
        <v>320</v>
      </c>
      <c r="J38" s="8" t="s">
        <v>321</v>
      </c>
      <c r="K38" s="8" t="s">
        <v>388</v>
      </c>
      <c r="L38" s="8" t="s">
        <v>386</v>
      </c>
      <c r="M38" s="8">
        <v>5</v>
      </c>
    </row>
    <row r="39" spans="1:13">
      <c r="A39" s="5"/>
      <c r="B39" s="5"/>
      <c r="C39" s="5"/>
      <c r="D39" s="6"/>
      <c r="E39" s="5"/>
      <c r="F39" s="5"/>
      <c r="G39" s="5"/>
      <c r="H39" s="5" t="s">
        <v>389</v>
      </c>
      <c r="I39" s="8" t="s">
        <v>309</v>
      </c>
      <c r="J39" s="8" t="s">
        <v>310</v>
      </c>
      <c r="K39" s="8" t="s">
        <v>311</v>
      </c>
      <c r="L39" s="8" t="s">
        <v>312</v>
      </c>
      <c r="M39" s="8">
        <v>5</v>
      </c>
    </row>
    <row r="40" spans="1:13">
      <c r="A40" s="5"/>
      <c r="B40" s="5"/>
      <c r="C40" s="5"/>
      <c r="D40" s="6"/>
      <c r="E40" s="5"/>
      <c r="F40" s="5"/>
      <c r="G40" s="5" t="s">
        <v>335</v>
      </c>
      <c r="H40" s="5" t="s">
        <v>390</v>
      </c>
      <c r="I40" s="8" t="s">
        <v>309</v>
      </c>
      <c r="J40" s="8" t="s">
        <v>310</v>
      </c>
      <c r="K40" s="8" t="s">
        <v>391</v>
      </c>
      <c r="L40" s="8" t="s">
        <v>338</v>
      </c>
      <c r="M40" s="8">
        <v>10</v>
      </c>
    </row>
    <row r="41" spans="1:13">
      <c r="A41" s="5"/>
      <c r="B41" s="5"/>
      <c r="C41" s="5"/>
      <c r="D41" s="6"/>
      <c r="E41" s="5"/>
      <c r="F41" s="5"/>
      <c r="G41" s="5"/>
      <c r="H41" s="5" t="s">
        <v>392</v>
      </c>
      <c r="I41" s="8" t="s">
        <v>309</v>
      </c>
      <c r="J41" s="8" t="s">
        <v>310</v>
      </c>
      <c r="K41" s="8" t="s">
        <v>393</v>
      </c>
      <c r="L41" s="8" t="s">
        <v>338</v>
      </c>
      <c r="M41" s="8">
        <v>5</v>
      </c>
    </row>
    <row r="42" spans="1:13">
      <c r="A42" s="5"/>
      <c r="B42" s="5"/>
      <c r="C42" s="5"/>
      <c r="D42" s="6"/>
      <c r="E42" s="5"/>
      <c r="F42" s="5"/>
      <c r="G42" s="5" t="s">
        <v>328</v>
      </c>
      <c r="H42" s="5" t="s">
        <v>394</v>
      </c>
      <c r="I42" s="8" t="s">
        <v>309</v>
      </c>
      <c r="J42" s="8" t="s">
        <v>310</v>
      </c>
      <c r="K42" s="8" t="s">
        <v>369</v>
      </c>
      <c r="L42" s="8" t="s">
        <v>332</v>
      </c>
      <c r="M42" s="8">
        <v>5</v>
      </c>
    </row>
    <row r="43" spans="1:13">
      <c r="A43" s="5"/>
      <c r="B43" s="5"/>
      <c r="C43" s="5"/>
      <c r="D43" s="6"/>
      <c r="E43" s="5"/>
      <c r="F43" s="5"/>
      <c r="G43" s="5"/>
      <c r="H43" s="5" t="s">
        <v>395</v>
      </c>
      <c r="I43" s="8" t="s">
        <v>309</v>
      </c>
      <c r="J43" s="8" t="s">
        <v>310</v>
      </c>
      <c r="K43" s="8" t="s">
        <v>369</v>
      </c>
      <c r="L43" s="8" t="s">
        <v>332</v>
      </c>
      <c r="M43" s="8">
        <v>5</v>
      </c>
    </row>
    <row r="44" spans="1:13">
      <c r="A44" s="5"/>
      <c r="B44" s="5"/>
      <c r="C44" s="5"/>
      <c r="D44" s="6"/>
      <c r="E44" s="5"/>
      <c r="F44" s="5"/>
      <c r="G44" s="5" t="s">
        <v>318</v>
      </c>
      <c r="H44" s="5" t="s">
        <v>396</v>
      </c>
      <c r="I44" s="8" t="s">
        <v>320</v>
      </c>
      <c r="J44" s="8" t="s">
        <v>321</v>
      </c>
      <c r="K44" s="8" t="s">
        <v>397</v>
      </c>
      <c r="L44" s="8" t="s">
        <v>323</v>
      </c>
      <c r="M44" s="8">
        <v>5</v>
      </c>
    </row>
    <row r="45" spans="1:13">
      <c r="A45" s="5"/>
      <c r="B45" s="5"/>
      <c r="C45" s="5"/>
      <c r="D45" s="6"/>
      <c r="E45" s="5"/>
      <c r="F45" s="5"/>
      <c r="G45" s="5"/>
      <c r="H45" s="5" t="s">
        <v>398</v>
      </c>
      <c r="I45" s="8" t="s">
        <v>320</v>
      </c>
      <c r="J45" s="8" t="s">
        <v>321</v>
      </c>
      <c r="K45" s="8" t="s">
        <v>399</v>
      </c>
      <c r="L45" s="8" t="s">
        <v>323</v>
      </c>
      <c r="M45" s="8">
        <v>5</v>
      </c>
    </row>
    <row r="46" ht="27" spans="1:13">
      <c r="A46" s="5"/>
      <c r="B46" s="5"/>
      <c r="C46" s="5"/>
      <c r="D46" s="6"/>
      <c r="E46" s="5"/>
      <c r="F46" s="5" t="s">
        <v>344</v>
      </c>
      <c r="G46" s="5" t="s">
        <v>380</v>
      </c>
      <c r="H46" s="5" t="s">
        <v>400</v>
      </c>
      <c r="I46" s="8" t="s">
        <v>309</v>
      </c>
      <c r="J46" s="8" t="s">
        <v>330</v>
      </c>
      <c r="K46" s="8" t="s">
        <v>369</v>
      </c>
      <c r="L46" s="8" t="s">
        <v>332</v>
      </c>
      <c r="M46" s="8">
        <v>15</v>
      </c>
    </row>
    <row r="47" ht="27" spans="1:13">
      <c r="A47" s="5"/>
      <c r="B47" s="5"/>
      <c r="C47" s="5"/>
      <c r="D47" s="6"/>
      <c r="E47" s="5"/>
      <c r="F47" s="5"/>
      <c r="G47" s="5" t="s">
        <v>378</v>
      </c>
      <c r="H47" s="5" t="s">
        <v>401</v>
      </c>
      <c r="I47" s="8" t="s">
        <v>309</v>
      </c>
      <c r="J47" s="8" t="s">
        <v>310</v>
      </c>
      <c r="K47" s="8" t="s">
        <v>369</v>
      </c>
      <c r="L47" s="8" t="s">
        <v>332</v>
      </c>
      <c r="M47" s="8">
        <v>15</v>
      </c>
    </row>
    <row r="48" spans="1:13">
      <c r="A48" s="5"/>
      <c r="B48" s="5"/>
      <c r="C48" s="5"/>
      <c r="D48" s="6"/>
      <c r="E48" s="5"/>
      <c r="F48" s="5" t="s">
        <v>341</v>
      </c>
      <c r="G48" s="5" t="s">
        <v>376</v>
      </c>
      <c r="H48" s="5" t="s">
        <v>402</v>
      </c>
      <c r="I48" s="8" t="s">
        <v>309</v>
      </c>
      <c r="J48" s="8" t="s">
        <v>310</v>
      </c>
      <c r="K48" s="8" t="s">
        <v>403</v>
      </c>
      <c r="L48" s="8" t="s">
        <v>338</v>
      </c>
      <c r="M48" s="8">
        <v>10</v>
      </c>
    </row>
    <row r="49" spans="1:13">
      <c r="A49" s="5" t="s">
        <v>40</v>
      </c>
      <c r="B49" s="5" t="s">
        <v>268</v>
      </c>
      <c r="C49" s="5" t="s">
        <v>286</v>
      </c>
      <c r="D49" s="6">
        <v>50</v>
      </c>
      <c r="E49" s="5" t="s">
        <v>404</v>
      </c>
      <c r="F49" s="5" t="s">
        <v>306</v>
      </c>
      <c r="G49" s="5" t="s">
        <v>307</v>
      </c>
      <c r="H49" s="5" t="s">
        <v>405</v>
      </c>
      <c r="I49" s="8" t="s">
        <v>309</v>
      </c>
      <c r="J49" s="8" t="s">
        <v>310</v>
      </c>
      <c r="K49" s="8" t="s">
        <v>406</v>
      </c>
      <c r="L49" s="8" t="s">
        <v>386</v>
      </c>
      <c r="M49" s="8">
        <v>10</v>
      </c>
    </row>
    <row r="50" spans="1:13">
      <c r="A50" s="5"/>
      <c r="B50" s="5"/>
      <c r="C50" s="5"/>
      <c r="D50" s="6"/>
      <c r="E50" s="5"/>
      <c r="F50" s="5"/>
      <c r="G50" s="5"/>
      <c r="H50" s="5" t="s">
        <v>407</v>
      </c>
      <c r="I50" s="8" t="s">
        <v>309</v>
      </c>
      <c r="J50" s="8" t="s">
        <v>330</v>
      </c>
      <c r="K50" s="8" t="s">
        <v>369</v>
      </c>
      <c r="L50" s="8" t="s">
        <v>312</v>
      </c>
      <c r="M50" s="8">
        <v>5</v>
      </c>
    </row>
    <row r="51" spans="1:13">
      <c r="A51" s="5"/>
      <c r="B51" s="5"/>
      <c r="C51" s="5"/>
      <c r="D51" s="6"/>
      <c r="E51" s="5"/>
      <c r="F51" s="5"/>
      <c r="G51" s="5" t="s">
        <v>335</v>
      </c>
      <c r="H51" s="5" t="s">
        <v>408</v>
      </c>
      <c r="I51" s="8" t="s">
        <v>347</v>
      </c>
      <c r="J51" s="8"/>
      <c r="K51" s="8" t="s">
        <v>409</v>
      </c>
      <c r="L51" s="8"/>
      <c r="M51" s="8">
        <v>10</v>
      </c>
    </row>
    <row r="52" spans="1:13">
      <c r="A52" s="5"/>
      <c r="B52" s="5"/>
      <c r="C52" s="5"/>
      <c r="D52" s="6"/>
      <c r="E52" s="5"/>
      <c r="F52" s="5"/>
      <c r="G52" s="5"/>
      <c r="H52" s="5" t="s">
        <v>410</v>
      </c>
      <c r="I52" s="8" t="s">
        <v>309</v>
      </c>
      <c r="J52" s="8" t="s">
        <v>310</v>
      </c>
      <c r="K52" s="8" t="s">
        <v>337</v>
      </c>
      <c r="L52" s="8" t="s">
        <v>338</v>
      </c>
      <c r="M52" s="8">
        <v>5</v>
      </c>
    </row>
    <row r="53" spans="1:13">
      <c r="A53" s="5"/>
      <c r="B53" s="5"/>
      <c r="C53" s="5"/>
      <c r="D53" s="6"/>
      <c r="E53" s="5"/>
      <c r="F53" s="5"/>
      <c r="G53" s="5" t="s">
        <v>328</v>
      </c>
      <c r="H53" s="5" t="s">
        <v>411</v>
      </c>
      <c r="I53" s="8" t="s">
        <v>309</v>
      </c>
      <c r="J53" s="8" t="s">
        <v>330</v>
      </c>
      <c r="K53" s="8" t="s">
        <v>369</v>
      </c>
      <c r="L53" s="8" t="s">
        <v>332</v>
      </c>
      <c r="M53" s="8">
        <v>5</v>
      </c>
    </row>
    <row r="54" spans="1:13">
      <c r="A54" s="5"/>
      <c r="B54" s="5"/>
      <c r="C54" s="5"/>
      <c r="D54" s="6"/>
      <c r="E54" s="5"/>
      <c r="F54" s="5"/>
      <c r="G54" s="5"/>
      <c r="H54" s="5" t="s">
        <v>412</v>
      </c>
      <c r="I54" s="8" t="s">
        <v>309</v>
      </c>
      <c r="J54" s="8" t="s">
        <v>330</v>
      </c>
      <c r="K54" s="8" t="s">
        <v>369</v>
      </c>
      <c r="L54" s="8" t="s">
        <v>332</v>
      </c>
      <c r="M54" s="8">
        <v>5</v>
      </c>
    </row>
    <row r="55" spans="1:13">
      <c r="A55" s="5"/>
      <c r="B55" s="5"/>
      <c r="C55" s="5"/>
      <c r="D55" s="6"/>
      <c r="E55" s="5"/>
      <c r="F55" s="5"/>
      <c r="G55" s="5" t="s">
        <v>318</v>
      </c>
      <c r="H55" s="5" t="s">
        <v>413</v>
      </c>
      <c r="I55" s="8" t="s">
        <v>320</v>
      </c>
      <c r="J55" s="8" t="s">
        <v>321</v>
      </c>
      <c r="K55" s="8" t="s">
        <v>414</v>
      </c>
      <c r="L55" s="8" t="s">
        <v>323</v>
      </c>
      <c r="M55" s="8">
        <v>5</v>
      </c>
    </row>
    <row r="56" spans="1:13">
      <c r="A56" s="5"/>
      <c r="B56" s="5"/>
      <c r="C56" s="5"/>
      <c r="D56" s="6"/>
      <c r="E56" s="5"/>
      <c r="F56" s="5"/>
      <c r="G56" s="5"/>
      <c r="H56" s="5" t="s">
        <v>415</v>
      </c>
      <c r="I56" s="8" t="s">
        <v>320</v>
      </c>
      <c r="J56" s="8" t="s">
        <v>321</v>
      </c>
      <c r="K56" s="8" t="s">
        <v>416</v>
      </c>
      <c r="L56" s="8" t="s">
        <v>323</v>
      </c>
      <c r="M56" s="8">
        <v>5</v>
      </c>
    </row>
    <row r="57" spans="1:13">
      <c r="A57" s="5"/>
      <c r="B57" s="5"/>
      <c r="C57" s="5"/>
      <c r="D57" s="6"/>
      <c r="E57" s="5"/>
      <c r="F57" s="5" t="s">
        <v>341</v>
      </c>
      <c r="G57" s="5" t="s">
        <v>376</v>
      </c>
      <c r="H57" s="5" t="s">
        <v>417</v>
      </c>
      <c r="I57" s="8" t="s">
        <v>309</v>
      </c>
      <c r="J57" s="8" t="s">
        <v>310</v>
      </c>
      <c r="K57" s="8" t="s">
        <v>403</v>
      </c>
      <c r="L57" s="8" t="s">
        <v>338</v>
      </c>
      <c r="M57" s="8">
        <v>10</v>
      </c>
    </row>
    <row r="58" spans="1:13">
      <c r="A58" s="5"/>
      <c r="B58" s="5"/>
      <c r="C58" s="5"/>
      <c r="D58" s="6"/>
      <c r="E58" s="5"/>
      <c r="F58" s="5" t="s">
        <v>344</v>
      </c>
      <c r="G58" s="5" t="s">
        <v>380</v>
      </c>
      <c r="H58" s="5" t="s">
        <v>418</v>
      </c>
      <c r="I58" s="8" t="s">
        <v>347</v>
      </c>
      <c r="J58" s="8"/>
      <c r="K58" s="8" t="s">
        <v>355</v>
      </c>
      <c r="L58" s="8"/>
      <c r="M58" s="8">
        <v>10</v>
      </c>
    </row>
    <row r="59" ht="27" spans="1:13">
      <c r="A59" s="5"/>
      <c r="B59" s="5"/>
      <c r="C59" s="5"/>
      <c r="D59" s="6"/>
      <c r="E59" s="5"/>
      <c r="F59" s="5"/>
      <c r="G59" s="5"/>
      <c r="H59" s="5" t="s">
        <v>400</v>
      </c>
      <c r="I59" s="8" t="s">
        <v>347</v>
      </c>
      <c r="J59" s="8"/>
      <c r="K59" s="8" t="s">
        <v>419</v>
      </c>
      <c r="L59" s="8"/>
      <c r="M59" s="8">
        <v>10</v>
      </c>
    </row>
    <row r="60" spans="1:13">
      <c r="A60" s="5"/>
      <c r="B60" s="5"/>
      <c r="C60" s="5"/>
      <c r="D60" s="6"/>
      <c r="E60" s="5"/>
      <c r="F60" s="5"/>
      <c r="G60" s="5" t="s">
        <v>378</v>
      </c>
      <c r="H60" s="5" t="s">
        <v>420</v>
      </c>
      <c r="I60" s="8" t="s">
        <v>347</v>
      </c>
      <c r="J60" s="8"/>
      <c r="K60" s="8" t="s">
        <v>421</v>
      </c>
      <c r="L60" s="8"/>
      <c r="M60" s="8">
        <v>10</v>
      </c>
    </row>
    <row r="61" spans="1:13">
      <c r="A61" s="5" t="s">
        <v>290</v>
      </c>
      <c r="B61" s="5" t="s">
        <v>268</v>
      </c>
      <c r="C61" s="5" t="s">
        <v>284</v>
      </c>
      <c r="D61" s="6">
        <v>344</v>
      </c>
      <c r="E61" s="5" t="s">
        <v>422</v>
      </c>
      <c r="F61" s="5" t="s">
        <v>306</v>
      </c>
      <c r="G61" s="5" t="s">
        <v>335</v>
      </c>
      <c r="H61" s="5" t="s">
        <v>423</v>
      </c>
      <c r="I61" s="8" t="s">
        <v>309</v>
      </c>
      <c r="J61" s="8" t="s">
        <v>330</v>
      </c>
      <c r="K61" s="8" t="s">
        <v>311</v>
      </c>
      <c r="L61" s="8" t="s">
        <v>338</v>
      </c>
      <c r="M61" s="8">
        <v>3</v>
      </c>
    </row>
    <row r="62" ht="27" spans="1:13">
      <c r="A62" s="5"/>
      <c r="B62" s="5"/>
      <c r="C62" s="5"/>
      <c r="D62" s="6"/>
      <c r="E62" s="5"/>
      <c r="F62" s="5"/>
      <c r="G62" s="5"/>
      <c r="H62" s="5" t="s">
        <v>424</v>
      </c>
      <c r="I62" s="8" t="s">
        <v>309</v>
      </c>
      <c r="J62" s="8" t="s">
        <v>330</v>
      </c>
      <c r="K62" s="8" t="s">
        <v>311</v>
      </c>
      <c r="L62" s="8" t="s">
        <v>338</v>
      </c>
      <c r="M62" s="8">
        <v>3</v>
      </c>
    </row>
    <row r="63" ht="27" spans="1:13">
      <c r="A63" s="5"/>
      <c r="B63" s="5"/>
      <c r="C63" s="5"/>
      <c r="D63" s="6"/>
      <c r="E63" s="5"/>
      <c r="F63" s="5"/>
      <c r="G63" s="5"/>
      <c r="H63" s="5" t="s">
        <v>425</v>
      </c>
      <c r="I63" s="8" t="s">
        <v>309</v>
      </c>
      <c r="J63" s="8" t="s">
        <v>310</v>
      </c>
      <c r="K63" s="8" t="s">
        <v>426</v>
      </c>
      <c r="L63" s="8" t="s">
        <v>338</v>
      </c>
      <c r="M63" s="8">
        <v>3</v>
      </c>
    </row>
    <row r="64" ht="27" spans="1:13">
      <c r="A64" s="5"/>
      <c r="B64" s="5"/>
      <c r="C64" s="5"/>
      <c r="D64" s="6"/>
      <c r="E64" s="5"/>
      <c r="F64" s="5"/>
      <c r="G64" s="5"/>
      <c r="H64" s="5" t="s">
        <v>427</v>
      </c>
      <c r="I64" s="8" t="s">
        <v>309</v>
      </c>
      <c r="J64" s="8" t="s">
        <v>310</v>
      </c>
      <c r="K64" s="8" t="s">
        <v>428</v>
      </c>
      <c r="L64" s="8" t="s">
        <v>338</v>
      </c>
      <c r="M64" s="8">
        <v>3</v>
      </c>
    </row>
    <row r="65" ht="27" spans="1:13">
      <c r="A65" s="5"/>
      <c r="B65" s="5"/>
      <c r="C65" s="5"/>
      <c r="D65" s="6"/>
      <c r="E65" s="5"/>
      <c r="F65" s="5"/>
      <c r="G65" s="5"/>
      <c r="H65" s="5" t="s">
        <v>429</v>
      </c>
      <c r="I65" s="8" t="s">
        <v>309</v>
      </c>
      <c r="J65" s="8" t="s">
        <v>310</v>
      </c>
      <c r="K65" s="8" t="s">
        <v>426</v>
      </c>
      <c r="L65" s="8" t="s">
        <v>338</v>
      </c>
      <c r="M65" s="8">
        <v>3</v>
      </c>
    </row>
    <row r="66" spans="1:13">
      <c r="A66" s="5"/>
      <c r="B66" s="5"/>
      <c r="C66" s="5"/>
      <c r="D66" s="6"/>
      <c r="E66" s="5"/>
      <c r="F66" s="5"/>
      <c r="G66" s="5" t="s">
        <v>328</v>
      </c>
      <c r="H66" s="5" t="s">
        <v>430</v>
      </c>
      <c r="I66" s="8" t="s">
        <v>309</v>
      </c>
      <c r="J66" s="8" t="s">
        <v>330</v>
      </c>
      <c r="K66" s="8" t="s">
        <v>369</v>
      </c>
      <c r="L66" s="8" t="s">
        <v>431</v>
      </c>
      <c r="M66" s="8">
        <v>3</v>
      </c>
    </row>
    <row r="67" spans="1:13">
      <c r="A67" s="5"/>
      <c r="B67" s="5"/>
      <c r="C67" s="5"/>
      <c r="D67" s="6"/>
      <c r="E67" s="5"/>
      <c r="F67" s="5"/>
      <c r="G67" s="5"/>
      <c r="H67" s="5" t="s">
        <v>432</v>
      </c>
      <c r="I67" s="8" t="s">
        <v>309</v>
      </c>
      <c r="J67" s="8" t="s">
        <v>330</v>
      </c>
      <c r="K67" s="8" t="s">
        <v>369</v>
      </c>
      <c r="L67" s="8" t="s">
        <v>431</v>
      </c>
      <c r="M67" s="8">
        <v>3</v>
      </c>
    </row>
    <row r="68" spans="1:13">
      <c r="A68" s="5"/>
      <c r="B68" s="5"/>
      <c r="C68" s="5"/>
      <c r="D68" s="6"/>
      <c r="E68" s="5"/>
      <c r="F68" s="5"/>
      <c r="G68" s="5"/>
      <c r="H68" s="5" t="s">
        <v>433</v>
      </c>
      <c r="I68" s="8" t="s">
        <v>309</v>
      </c>
      <c r="J68" s="8" t="s">
        <v>330</v>
      </c>
      <c r="K68" s="8" t="s">
        <v>369</v>
      </c>
      <c r="L68" s="8" t="s">
        <v>332</v>
      </c>
      <c r="M68" s="8">
        <v>2</v>
      </c>
    </row>
    <row r="69" spans="1:13">
      <c r="A69" s="5"/>
      <c r="B69" s="5"/>
      <c r="C69" s="5"/>
      <c r="D69" s="6"/>
      <c r="E69" s="5"/>
      <c r="F69" s="5"/>
      <c r="G69" s="5"/>
      <c r="H69" s="5" t="s">
        <v>434</v>
      </c>
      <c r="I69" s="8" t="s">
        <v>309</v>
      </c>
      <c r="J69" s="8" t="s">
        <v>310</v>
      </c>
      <c r="K69" s="8" t="s">
        <v>435</v>
      </c>
      <c r="L69" s="8" t="s">
        <v>436</v>
      </c>
      <c r="M69" s="8">
        <v>2</v>
      </c>
    </row>
    <row r="70" spans="1:13">
      <c r="A70" s="5"/>
      <c r="B70" s="5"/>
      <c r="C70" s="5"/>
      <c r="D70" s="6"/>
      <c r="E70" s="5"/>
      <c r="F70" s="5"/>
      <c r="G70" s="5" t="s">
        <v>318</v>
      </c>
      <c r="H70" s="5" t="s">
        <v>437</v>
      </c>
      <c r="I70" s="8" t="s">
        <v>320</v>
      </c>
      <c r="J70" s="8" t="s">
        <v>321</v>
      </c>
      <c r="K70" s="8" t="s">
        <v>314</v>
      </c>
      <c r="L70" s="8" t="s">
        <v>323</v>
      </c>
      <c r="M70" s="8">
        <v>3</v>
      </c>
    </row>
    <row r="71" spans="1:13">
      <c r="A71" s="5"/>
      <c r="B71" s="5"/>
      <c r="C71" s="5"/>
      <c r="D71" s="6"/>
      <c r="E71" s="5"/>
      <c r="F71" s="5"/>
      <c r="G71" s="5"/>
      <c r="H71" s="5" t="s">
        <v>438</v>
      </c>
      <c r="I71" s="8" t="s">
        <v>320</v>
      </c>
      <c r="J71" s="8" t="s">
        <v>321</v>
      </c>
      <c r="K71" s="8" t="s">
        <v>439</v>
      </c>
      <c r="L71" s="8" t="s">
        <v>323</v>
      </c>
      <c r="M71" s="8">
        <v>3</v>
      </c>
    </row>
    <row r="72" spans="1:13">
      <c r="A72" s="5"/>
      <c r="B72" s="5"/>
      <c r="C72" s="5"/>
      <c r="D72" s="6"/>
      <c r="E72" s="5"/>
      <c r="F72" s="5"/>
      <c r="G72" s="5"/>
      <c r="H72" s="5" t="s">
        <v>440</v>
      </c>
      <c r="I72" s="8" t="s">
        <v>320</v>
      </c>
      <c r="J72" s="8" t="s">
        <v>321</v>
      </c>
      <c r="K72" s="8" t="s">
        <v>441</v>
      </c>
      <c r="L72" s="8" t="s">
        <v>323</v>
      </c>
      <c r="M72" s="8">
        <v>2</v>
      </c>
    </row>
    <row r="73" spans="1:13">
      <c r="A73" s="5"/>
      <c r="B73" s="5"/>
      <c r="C73" s="5"/>
      <c r="D73" s="6"/>
      <c r="E73" s="5"/>
      <c r="F73" s="5"/>
      <c r="G73" s="5"/>
      <c r="H73" s="5" t="s">
        <v>442</v>
      </c>
      <c r="I73" s="8" t="s">
        <v>320</v>
      </c>
      <c r="J73" s="8" t="s">
        <v>321</v>
      </c>
      <c r="K73" s="8" t="s">
        <v>385</v>
      </c>
      <c r="L73" s="8" t="s">
        <v>323</v>
      </c>
      <c r="M73" s="8">
        <v>2</v>
      </c>
    </row>
    <row r="74" spans="1:13">
      <c r="A74" s="5"/>
      <c r="B74" s="5"/>
      <c r="C74" s="5"/>
      <c r="D74" s="6"/>
      <c r="E74" s="5"/>
      <c r="F74" s="5"/>
      <c r="G74" s="5" t="s">
        <v>307</v>
      </c>
      <c r="H74" s="5" t="s">
        <v>443</v>
      </c>
      <c r="I74" s="8" t="s">
        <v>309</v>
      </c>
      <c r="J74" s="8" t="s">
        <v>330</v>
      </c>
      <c r="K74" s="8" t="s">
        <v>369</v>
      </c>
      <c r="L74" s="8" t="s">
        <v>363</v>
      </c>
      <c r="M74" s="8">
        <v>4</v>
      </c>
    </row>
    <row r="75" spans="1:13">
      <c r="A75" s="5"/>
      <c r="B75" s="5"/>
      <c r="C75" s="5"/>
      <c r="D75" s="6"/>
      <c r="E75" s="5"/>
      <c r="F75" s="5"/>
      <c r="G75" s="5"/>
      <c r="H75" s="5" t="s">
        <v>444</v>
      </c>
      <c r="I75" s="8" t="s">
        <v>309</v>
      </c>
      <c r="J75" s="8" t="s">
        <v>330</v>
      </c>
      <c r="K75" s="8" t="s">
        <v>369</v>
      </c>
      <c r="L75" s="8" t="s">
        <v>363</v>
      </c>
      <c r="M75" s="8">
        <v>4</v>
      </c>
    </row>
    <row r="76" spans="1:13">
      <c r="A76" s="5"/>
      <c r="B76" s="5"/>
      <c r="C76" s="5"/>
      <c r="D76" s="6"/>
      <c r="E76" s="5"/>
      <c r="F76" s="5"/>
      <c r="G76" s="5"/>
      <c r="H76" s="5" t="s">
        <v>445</v>
      </c>
      <c r="I76" s="8" t="s">
        <v>309</v>
      </c>
      <c r="J76" s="8" t="s">
        <v>330</v>
      </c>
      <c r="K76" s="8" t="s">
        <v>369</v>
      </c>
      <c r="L76" s="8" t="s">
        <v>446</v>
      </c>
      <c r="M76" s="8">
        <v>3</v>
      </c>
    </row>
    <row r="77" spans="1:13">
      <c r="A77" s="5"/>
      <c r="B77" s="5"/>
      <c r="C77" s="5"/>
      <c r="D77" s="6"/>
      <c r="E77" s="5"/>
      <c r="F77" s="5"/>
      <c r="G77" s="5"/>
      <c r="H77" s="5" t="s">
        <v>447</v>
      </c>
      <c r="I77" s="8" t="s">
        <v>309</v>
      </c>
      <c r="J77" s="8" t="s">
        <v>310</v>
      </c>
      <c r="K77" s="8" t="s">
        <v>448</v>
      </c>
      <c r="L77" s="8" t="s">
        <v>312</v>
      </c>
      <c r="M77" s="8">
        <v>2</v>
      </c>
    </row>
    <row r="78" spans="1:13">
      <c r="A78" s="5"/>
      <c r="B78" s="5"/>
      <c r="C78" s="5"/>
      <c r="D78" s="6"/>
      <c r="E78" s="5"/>
      <c r="F78" s="5"/>
      <c r="G78" s="5"/>
      <c r="H78" s="5" t="s">
        <v>449</v>
      </c>
      <c r="I78" s="8" t="s">
        <v>309</v>
      </c>
      <c r="J78" s="8" t="s">
        <v>330</v>
      </c>
      <c r="K78" s="8" t="s">
        <v>369</v>
      </c>
      <c r="L78" s="8" t="s">
        <v>363</v>
      </c>
      <c r="M78" s="8">
        <v>2</v>
      </c>
    </row>
    <row r="79" ht="27" spans="1:13">
      <c r="A79" s="5"/>
      <c r="B79" s="5"/>
      <c r="C79" s="5"/>
      <c r="D79" s="6"/>
      <c r="E79" s="5"/>
      <c r="F79" s="5" t="s">
        <v>344</v>
      </c>
      <c r="G79" s="5" t="s">
        <v>380</v>
      </c>
      <c r="H79" s="5" t="s">
        <v>450</v>
      </c>
      <c r="I79" s="8" t="s">
        <v>347</v>
      </c>
      <c r="J79" s="8"/>
      <c r="K79" s="8" t="s">
        <v>451</v>
      </c>
      <c r="L79" s="8"/>
      <c r="M79" s="8">
        <v>15</v>
      </c>
    </row>
    <row r="80" ht="27" spans="1:13">
      <c r="A80" s="5"/>
      <c r="B80" s="5"/>
      <c r="C80" s="5"/>
      <c r="D80" s="6"/>
      <c r="E80" s="5"/>
      <c r="F80" s="5"/>
      <c r="G80" s="5" t="s">
        <v>378</v>
      </c>
      <c r="H80" s="5" t="s">
        <v>452</v>
      </c>
      <c r="I80" s="8" t="s">
        <v>347</v>
      </c>
      <c r="J80" s="8"/>
      <c r="K80" s="8" t="s">
        <v>421</v>
      </c>
      <c r="L80" s="8"/>
      <c r="M80" s="8">
        <v>15</v>
      </c>
    </row>
    <row r="81" spans="1:13">
      <c r="A81" s="5"/>
      <c r="B81" s="5"/>
      <c r="C81" s="5"/>
      <c r="D81" s="6"/>
      <c r="E81" s="5"/>
      <c r="F81" s="5" t="s">
        <v>341</v>
      </c>
      <c r="G81" s="5" t="s">
        <v>376</v>
      </c>
      <c r="H81" s="5" t="s">
        <v>402</v>
      </c>
      <c r="I81" s="8" t="s">
        <v>309</v>
      </c>
      <c r="J81" s="8" t="s">
        <v>310</v>
      </c>
      <c r="K81" s="8" t="s">
        <v>337</v>
      </c>
      <c r="L81" s="8" t="s">
        <v>338</v>
      </c>
      <c r="M81" s="8">
        <v>10</v>
      </c>
    </row>
    <row r="82" spans="1:13">
      <c r="A82" s="5" t="s">
        <v>291</v>
      </c>
      <c r="B82" s="5" t="s">
        <v>268</v>
      </c>
      <c r="C82" s="5" t="s">
        <v>284</v>
      </c>
      <c r="D82" s="6">
        <v>150</v>
      </c>
      <c r="E82" s="5" t="s">
        <v>453</v>
      </c>
      <c r="F82" s="5" t="s">
        <v>306</v>
      </c>
      <c r="G82" s="5" t="s">
        <v>307</v>
      </c>
      <c r="H82" s="5" t="s">
        <v>444</v>
      </c>
      <c r="I82" s="8" t="s">
        <v>309</v>
      </c>
      <c r="J82" s="8" t="s">
        <v>330</v>
      </c>
      <c r="K82" s="8" t="s">
        <v>369</v>
      </c>
      <c r="L82" s="8" t="s">
        <v>363</v>
      </c>
      <c r="M82" s="8">
        <v>10</v>
      </c>
    </row>
    <row r="83" spans="1:13">
      <c r="A83" s="5"/>
      <c r="B83" s="5"/>
      <c r="C83" s="5"/>
      <c r="D83" s="6"/>
      <c r="E83" s="5"/>
      <c r="F83" s="5"/>
      <c r="G83" s="5"/>
      <c r="H83" s="5" t="s">
        <v>454</v>
      </c>
      <c r="I83" s="8" t="s">
        <v>309</v>
      </c>
      <c r="J83" s="8" t="s">
        <v>330</v>
      </c>
      <c r="K83" s="8" t="s">
        <v>317</v>
      </c>
      <c r="L83" s="8" t="s">
        <v>312</v>
      </c>
      <c r="M83" s="8">
        <v>5</v>
      </c>
    </row>
    <row r="84" spans="1:13">
      <c r="A84" s="5"/>
      <c r="B84" s="5"/>
      <c r="C84" s="5"/>
      <c r="D84" s="6"/>
      <c r="E84" s="5"/>
      <c r="F84" s="5"/>
      <c r="G84" s="5" t="s">
        <v>318</v>
      </c>
      <c r="H84" s="5" t="s">
        <v>455</v>
      </c>
      <c r="I84" s="8" t="s">
        <v>320</v>
      </c>
      <c r="J84" s="8" t="s">
        <v>321</v>
      </c>
      <c r="K84" s="8" t="s">
        <v>439</v>
      </c>
      <c r="L84" s="8" t="s">
        <v>323</v>
      </c>
      <c r="M84" s="8">
        <v>5</v>
      </c>
    </row>
    <row r="85" ht="27" spans="1:13">
      <c r="A85" s="5"/>
      <c r="B85" s="5"/>
      <c r="C85" s="5"/>
      <c r="D85" s="6"/>
      <c r="E85" s="5"/>
      <c r="F85" s="5"/>
      <c r="G85" s="5"/>
      <c r="H85" s="5" t="s">
        <v>456</v>
      </c>
      <c r="I85" s="8" t="s">
        <v>320</v>
      </c>
      <c r="J85" s="8" t="s">
        <v>321</v>
      </c>
      <c r="K85" s="8" t="s">
        <v>311</v>
      </c>
      <c r="L85" s="8" t="s">
        <v>338</v>
      </c>
      <c r="M85" s="8">
        <v>5</v>
      </c>
    </row>
    <row r="86" spans="1:13">
      <c r="A86" s="5"/>
      <c r="B86" s="5"/>
      <c r="C86" s="5"/>
      <c r="D86" s="6"/>
      <c r="E86" s="5"/>
      <c r="F86" s="5"/>
      <c r="G86" s="5" t="s">
        <v>328</v>
      </c>
      <c r="H86" s="5" t="s">
        <v>457</v>
      </c>
      <c r="I86" s="8" t="s">
        <v>309</v>
      </c>
      <c r="J86" s="8" t="s">
        <v>330</v>
      </c>
      <c r="K86" s="8" t="s">
        <v>369</v>
      </c>
      <c r="L86" s="8" t="s">
        <v>332</v>
      </c>
      <c r="M86" s="8">
        <v>5</v>
      </c>
    </row>
    <row r="87" spans="1:13">
      <c r="A87" s="5"/>
      <c r="B87" s="5"/>
      <c r="C87" s="5"/>
      <c r="D87" s="6"/>
      <c r="E87" s="5"/>
      <c r="F87" s="5"/>
      <c r="G87" s="5"/>
      <c r="H87" s="5" t="s">
        <v>458</v>
      </c>
      <c r="I87" s="8" t="s">
        <v>309</v>
      </c>
      <c r="J87" s="8" t="s">
        <v>330</v>
      </c>
      <c r="K87" s="8" t="s">
        <v>311</v>
      </c>
      <c r="L87" s="8" t="s">
        <v>338</v>
      </c>
      <c r="M87" s="8">
        <v>5</v>
      </c>
    </row>
    <row r="88" spans="1:13">
      <c r="A88" s="5"/>
      <c r="B88" s="5"/>
      <c r="C88" s="5"/>
      <c r="D88" s="6"/>
      <c r="E88" s="5"/>
      <c r="F88" s="5"/>
      <c r="G88" s="5" t="s">
        <v>335</v>
      </c>
      <c r="H88" s="5" t="s">
        <v>459</v>
      </c>
      <c r="I88" s="8" t="s">
        <v>309</v>
      </c>
      <c r="J88" s="8" t="s">
        <v>310</v>
      </c>
      <c r="K88" s="8" t="s">
        <v>460</v>
      </c>
      <c r="L88" s="8" t="s">
        <v>461</v>
      </c>
      <c r="M88" s="8">
        <v>5</v>
      </c>
    </row>
    <row r="89" spans="1:13">
      <c r="A89" s="5"/>
      <c r="B89" s="5"/>
      <c r="C89" s="5"/>
      <c r="D89" s="6"/>
      <c r="E89" s="5"/>
      <c r="F89" s="5"/>
      <c r="G89" s="5"/>
      <c r="H89" s="5" t="s">
        <v>462</v>
      </c>
      <c r="I89" s="8" t="s">
        <v>309</v>
      </c>
      <c r="J89" s="8" t="s">
        <v>330</v>
      </c>
      <c r="K89" s="8" t="s">
        <v>311</v>
      </c>
      <c r="L89" s="8" t="s">
        <v>338</v>
      </c>
      <c r="M89" s="8">
        <v>10</v>
      </c>
    </row>
    <row r="90" spans="1:13">
      <c r="A90" s="5"/>
      <c r="B90" s="5"/>
      <c r="C90" s="5"/>
      <c r="D90" s="6"/>
      <c r="E90" s="5"/>
      <c r="F90" s="5" t="s">
        <v>344</v>
      </c>
      <c r="G90" s="5" t="s">
        <v>378</v>
      </c>
      <c r="H90" s="5" t="s">
        <v>463</v>
      </c>
      <c r="I90" s="8" t="s">
        <v>347</v>
      </c>
      <c r="J90" s="8"/>
      <c r="K90" s="8" t="s">
        <v>421</v>
      </c>
      <c r="L90" s="8"/>
      <c r="M90" s="8">
        <v>10</v>
      </c>
    </row>
    <row r="91" ht="27" spans="1:13">
      <c r="A91" s="5"/>
      <c r="B91" s="5"/>
      <c r="C91" s="5"/>
      <c r="D91" s="6"/>
      <c r="E91" s="5"/>
      <c r="F91" s="5"/>
      <c r="G91" s="5" t="s">
        <v>464</v>
      </c>
      <c r="H91" s="5" t="s">
        <v>465</v>
      </c>
      <c r="I91" s="8" t="s">
        <v>309</v>
      </c>
      <c r="J91" s="8" t="s">
        <v>330</v>
      </c>
      <c r="K91" s="8" t="s">
        <v>311</v>
      </c>
      <c r="L91" s="8" t="s">
        <v>338</v>
      </c>
      <c r="M91" s="8">
        <v>10</v>
      </c>
    </row>
    <row r="92" ht="27" spans="1:13">
      <c r="A92" s="5"/>
      <c r="B92" s="5"/>
      <c r="C92" s="5"/>
      <c r="D92" s="6"/>
      <c r="E92" s="5"/>
      <c r="F92" s="5"/>
      <c r="G92" s="5" t="s">
        <v>380</v>
      </c>
      <c r="H92" s="5" t="s">
        <v>466</v>
      </c>
      <c r="I92" s="8" t="s">
        <v>347</v>
      </c>
      <c r="J92" s="8"/>
      <c r="K92" s="8" t="s">
        <v>451</v>
      </c>
      <c r="L92" s="8"/>
      <c r="M92" s="8">
        <v>10</v>
      </c>
    </row>
    <row r="93" spans="1:13">
      <c r="A93" s="5"/>
      <c r="B93" s="5"/>
      <c r="C93" s="5"/>
      <c r="D93" s="6"/>
      <c r="E93" s="5"/>
      <c r="F93" s="5" t="s">
        <v>341</v>
      </c>
      <c r="G93" s="5" t="s">
        <v>376</v>
      </c>
      <c r="H93" s="5" t="s">
        <v>467</v>
      </c>
      <c r="I93" s="8" t="s">
        <v>309</v>
      </c>
      <c r="J93" s="8" t="s">
        <v>310</v>
      </c>
      <c r="K93" s="8" t="s">
        <v>337</v>
      </c>
      <c r="L93" s="8" t="s">
        <v>338</v>
      </c>
      <c r="M93" s="8">
        <v>10</v>
      </c>
    </row>
    <row r="94" spans="1:13">
      <c r="A94" s="5" t="s">
        <v>292</v>
      </c>
      <c r="B94" s="5" t="s">
        <v>268</v>
      </c>
      <c r="C94" s="5" t="s">
        <v>284</v>
      </c>
      <c r="D94" s="6">
        <v>5</v>
      </c>
      <c r="E94" s="5" t="s">
        <v>468</v>
      </c>
      <c r="F94" s="5" t="s">
        <v>306</v>
      </c>
      <c r="G94" s="5" t="s">
        <v>307</v>
      </c>
      <c r="H94" s="5" t="s">
        <v>469</v>
      </c>
      <c r="I94" s="8" t="s">
        <v>309</v>
      </c>
      <c r="J94" s="8" t="s">
        <v>330</v>
      </c>
      <c r="K94" s="8" t="s">
        <v>369</v>
      </c>
      <c r="L94" s="8" t="s">
        <v>470</v>
      </c>
      <c r="M94" s="8">
        <v>10</v>
      </c>
    </row>
    <row r="95" spans="1:13">
      <c r="A95" s="5"/>
      <c r="B95" s="5"/>
      <c r="C95" s="5"/>
      <c r="D95" s="6"/>
      <c r="E95" s="5"/>
      <c r="F95" s="5"/>
      <c r="G95" s="5"/>
      <c r="H95" s="5" t="s">
        <v>471</v>
      </c>
      <c r="I95" s="8" t="s">
        <v>309</v>
      </c>
      <c r="J95" s="8" t="s">
        <v>330</v>
      </c>
      <c r="K95" s="8" t="s">
        <v>369</v>
      </c>
      <c r="L95" s="8" t="s">
        <v>470</v>
      </c>
      <c r="M95" s="8">
        <v>5</v>
      </c>
    </row>
    <row r="96" ht="27" spans="1:13">
      <c r="A96" s="5"/>
      <c r="B96" s="5"/>
      <c r="C96" s="5"/>
      <c r="D96" s="6"/>
      <c r="E96" s="5"/>
      <c r="F96" s="5"/>
      <c r="G96" s="5" t="s">
        <v>335</v>
      </c>
      <c r="H96" s="5" t="s">
        <v>472</v>
      </c>
      <c r="I96" s="8" t="s">
        <v>309</v>
      </c>
      <c r="J96" s="8" t="s">
        <v>330</v>
      </c>
      <c r="K96" s="8" t="s">
        <v>311</v>
      </c>
      <c r="L96" s="8" t="s">
        <v>338</v>
      </c>
      <c r="M96" s="8">
        <v>5</v>
      </c>
    </row>
    <row r="97" ht="27" spans="1:13">
      <c r="A97" s="5"/>
      <c r="B97" s="5"/>
      <c r="C97" s="5"/>
      <c r="D97" s="6"/>
      <c r="E97" s="5"/>
      <c r="F97" s="5"/>
      <c r="G97" s="5"/>
      <c r="H97" s="5" t="s">
        <v>473</v>
      </c>
      <c r="I97" s="8" t="s">
        <v>309</v>
      </c>
      <c r="J97" s="8" t="s">
        <v>330</v>
      </c>
      <c r="K97" s="8" t="s">
        <v>311</v>
      </c>
      <c r="L97" s="8" t="s">
        <v>338</v>
      </c>
      <c r="M97" s="8">
        <v>10</v>
      </c>
    </row>
    <row r="98" spans="1:13">
      <c r="A98" s="5"/>
      <c r="B98" s="5"/>
      <c r="C98" s="5"/>
      <c r="D98" s="6"/>
      <c r="E98" s="5"/>
      <c r="F98" s="5"/>
      <c r="G98" s="5" t="s">
        <v>328</v>
      </c>
      <c r="H98" s="5" t="s">
        <v>474</v>
      </c>
      <c r="I98" s="8" t="s">
        <v>309</v>
      </c>
      <c r="J98" s="8" t="s">
        <v>330</v>
      </c>
      <c r="K98" s="8" t="s">
        <v>369</v>
      </c>
      <c r="L98" s="8" t="s">
        <v>332</v>
      </c>
      <c r="M98" s="8">
        <v>5</v>
      </c>
    </row>
    <row r="99" spans="1:13">
      <c r="A99" s="5"/>
      <c r="B99" s="5"/>
      <c r="C99" s="5"/>
      <c r="D99" s="6"/>
      <c r="E99" s="5"/>
      <c r="F99" s="5"/>
      <c r="G99" s="5"/>
      <c r="H99" s="5" t="s">
        <v>475</v>
      </c>
      <c r="I99" s="8" t="s">
        <v>309</v>
      </c>
      <c r="J99" s="8" t="s">
        <v>330</v>
      </c>
      <c r="K99" s="8" t="s">
        <v>369</v>
      </c>
      <c r="L99" s="8" t="s">
        <v>332</v>
      </c>
      <c r="M99" s="8">
        <v>5</v>
      </c>
    </row>
    <row r="100" ht="27" spans="1:13">
      <c r="A100" s="5"/>
      <c r="B100" s="5"/>
      <c r="C100" s="5"/>
      <c r="D100" s="6"/>
      <c r="E100" s="5"/>
      <c r="F100" s="5"/>
      <c r="G100" s="5" t="s">
        <v>318</v>
      </c>
      <c r="H100" s="5" t="s">
        <v>476</v>
      </c>
      <c r="I100" s="8" t="s">
        <v>320</v>
      </c>
      <c r="J100" s="8" t="s">
        <v>321</v>
      </c>
      <c r="K100" s="8" t="s">
        <v>477</v>
      </c>
      <c r="L100" s="8" t="s">
        <v>323</v>
      </c>
      <c r="M100" s="8">
        <v>5</v>
      </c>
    </row>
    <row r="101" spans="1:13">
      <c r="A101" s="5"/>
      <c r="B101" s="5"/>
      <c r="C101" s="5"/>
      <c r="D101" s="6"/>
      <c r="E101" s="5"/>
      <c r="F101" s="5"/>
      <c r="G101" s="5"/>
      <c r="H101" s="5" t="s">
        <v>478</v>
      </c>
      <c r="I101" s="8" t="s">
        <v>320</v>
      </c>
      <c r="J101" s="8" t="s">
        <v>321</v>
      </c>
      <c r="K101" s="8" t="s">
        <v>479</v>
      </c>
      <c r="L101" s="8" t="s">
        <v>323</v>
      </c>
      <c r="M101" s="8">
        <v>5</v>
      </c>
    </row>
    <row r="102" spans="1:13">
      <c r="A102" s="5"/>
      <c r="B102" s="5"/>
      <c r="C102" s="5"/>
      <c r="D102" s="6"/>
      <c r="E102" s="5"/>
      <c r="F102" s="5" t="s">
        <v>344</v>
      </c>
      <c r="G102" s="5" t="s">
        <v>380</v>
      </c>
      <c r="H102" s="5" t="s">
        <v>480</v>
      </c>
      <c r="I102" s="8" t="s">
        <v>347</v>
      </c>
      <c r="J102" s="8"/>
      <c r="K102" s="8" t="s">
        <v>451</v>
      </c>
      <c r="L102" s="8"/>
      <c r="M102" s="8">
        <v>15</v>
      </c>
    </row>
    <row r="103" ht="27" spans="1:13">
      <c r="A103" s="5"/>
      <c r="B103" s="5"/>
      <c r="C103" s="5"/>
      <c r="D103" s="6"/>
      <c r="E103" s="5"/>
      <c r="F103" s="5"/>
      <c r="G103" s="5" t="s">
        <v>378</v>
      </c>
      <c r="H103" s="5" t="s">
        <v>481</v>
      </c>
      <c r="I103" s="8" t="s">
        <v>347</v>
      </c>
      <c r="J103" s="8"/>
      <c r="K103" s="8" t="s">
        <v>421</v>
      </c>
      <c r="L103" s="8"/>
      <c r="M103" s="8">
        <v>15</v>
      </c>
    </row>
    <row r="104" spans="1:13">
      <c r="A104" s="5"/>
      <c r="B104" s="5"/>
      <c r="C104" s="5"/>
      <c r="D104" s="6"/>
      <c r="E104" s="5"/>
      <c r="F104" s="5" t="s">
        <v>341</v>
      </c>
      <c r="G104" s="5" t="s">
        <v>376</v>
      </c>
      <c r="H104" s="5" t="s">
        <v>482</v>
      </c>
      <c r="I104" s="8" t="s">
        <v>309</v>
      </c>
      <c r="J104" s="8" t="s">
        <v>310</v>
      </c>
      <c r="K104" s="8" t="s">
        <v>337</v>
      </c>
      <c r="L104" s="8" t="s">
        <v>338</v>
      </c>
      <c r="M104" s="8">
        <v>10</v>
      </c>
    </row>
    <row r="105" spans="1:13">
      <c r="A105" s="5" t="s">
        <v>289</v>
      </c>
      <c r="B105" s="5" t="s">
        <v>268</v>
      </c>
      <c r="C105" s="5" t="s">
        <v>284</v>
      </c>
      <c r="D105" s="6">
        <v>5</v>
      </c>
      <c r="E105" s="5" t="s">
        <v>483</v>
      </c>
      <c r="F105" s="5" t="s">
        <v>306</v>
      </c>
      <c r="G105" s="5" t="s">
        <v>318</v>
      </c>
      <c r="H105" s="5" t="s">
        <v>484</v>
      </c>
      <c r="I105" s="8" t="s">
        <v>320</v>
      </c>
      <c r="J105" s="8" t="s">
        <v>321</v>
      </c>
      <c r="K105" s="8" t="s">
        <v>435</v>
      </c>
      <c r="L105" s="8" t="s">
        <v>323</v>
      </c>
      <c r="M105" s="8">
        <v>5</v>
      </c>
    </row>
    <row r="106" spans="1:13">
      <c r="A106" s="5"/>
      <c r="B106" s="5"/>
      <c r="C106" s="5"/>
      <c r="D106" s="6"/>
      <c r="E106" s="5"/>
      <c r="F106" s="5"/>
      <c r="G106" s="5"/>
      <c r="H106" s="5" t="s">
        <v>485</v>
      </c>
      <c r="I106" s="8" t="s">
        <v>320</v>
      </c>
      <c r="J106" s="8" t="s">
        <v>321</v>
      </c>
      <c r="K106" s="8" t="s">
        <v>448</v>
      </c>
      <c r="L106" s="8" t="s">
        <v>323</v>
      </c>
      <c r="M106" s="8">
        <v>5</v>
      </c>
    </row>
    <row r="107" ht="27" spans="1:13">
      <c r="A107" s="5"/>
      <c r="B107" s="5"/>
      <c r="C107" s="5"/>
      <c r="D107" s="6"/>
      <c r="E107" s="5"/>
      <c r="F107" s="5"/>
      <c r="G107" s="5" t="s">
        <v>328</v>
      </c>
      <c r="H107" s="5" t="s">
        <v>486</v>
      </c>
      <c r="I107" s="8" t="s">
        <v>309</v>
      </c>
      <c r="J107" s="8" t="s">
        <v>330</v>
      </c>
      <c r="K107" s="8" t="s">
        <v>369</v>
      </c>
      <c r="L107" s="8" t="s">
        <v>431</v>
      </c>
      <c r="M107" s="8">
        <v>5</v>
      </c>
    </row>
    <row r="108" spans="1:13">
      <c r="A108" s="5"/>
      <c r="B108" s="5"/>
      <c r="C108" s="5"/>
      <c r="D108" s="6"/>
      <c r="E108" s="5"/>
      <c r="F108" s="5"/>
      <c r="G108" s="5"/>
      <c r="H108" s="5" t="s">
        <v>487</v>
      </c>
      <c r="I108" s="8" t="s">
        <v>309</v>
      </c>
      <c r="J108" s="8" t="s">
        <v>330</v>
      </c>
      <c r="K108" s="8" t="s">
        <v>369</v>
      </c>
      <c r="L108" s="8" t="s">
        <v>431</v>
      </c>
      <c r="M108" s="8">
        <v>5</v>
      </c>
    </row>
    <row r="109" spans="1:13">
      <c r="A109" s="5"/>
      <c r="B109" s="5"/>
      <c r="C109" s="5"/>
      <c r="D109" s="6"/>
      <c r="E109" s="5"/>
      <c r="F109" s="5"/>
      <c r="G109" s="5" t="s">
        <v>335</v>
      </c>
      <c r="H109" s="5" t="s">
        <v>488</v>
      </c>
      <c r="I109" s="8" t="s">
        <v>309</v>
      </c>
      <c r="J109" s="8" t="s">
        <v>330</v>
      </c>
      <c r="K109" s="8" t="s">
        <v>311</v>
      </c>
      <c r="L109" s="8" t="s">
        <v>338</v>
      </c>
      <c r="M109" s="8">
        <v>5</v>
      </c>
    </row>
    <row r="110" ht="27" spans="1:13">
      <c r="A110" s="5"/>
      <c r="B110" s="5"/>
      <c r="C110" s="5"/>
      <c r="D110" s="6"/>
      <c r="E110" s="5"/>
      <c r="F110" s="5"/>
      <c r="G110" s="5"/>
      <c r="H110" s="5" t="s">
        <v>489</v>
      </c>
      <c r="I110" s="8" t="s">
        <v>309</v>
      </c>
      <c r="J110" s="8" t="s">
        <v>330</v>
      </c>
      <c r="K110" s="8" t="s">
        <v>311</v>
      </c>
      <c r="L110" s="8" t="s">
        <v>338</v>
      </c>
      <c r="M110" s="8">
        <v>10</v>
      </c>
    </row>
    <row r="111" ht="27" spans="1:13">
      <c r="A111" s="5"/>
      <c r="B111" s="5"/>
      <c r="C111" s="5"/>
      <c r="D111" s="6"/>
      <c r="E111" s="5"/>
      <c r="F111" s="5"/>
      <c r="G111" s="5" t="s">
        <v>307</v>
      </c>
      <c r="H111" s="5" t="s">
        <v>490</v>
      </c>
      <c r="I111" s="8" t="s">
        <v>309</v>
      </c>
      <c r="J111" s="8" t="s">
        <v>310</v>
      </c>
      <c r="K111" s="8" t="s">
        <v>448</v>
      </c>
      <c r="L111" s="8" t="s">
        <v>491</v>
      </c>
      <c r="M111" s="8">
        <v>5</v>
      </c>
    </row>
    <row r="112" spans="1:13">
      <c r="A112" s="5"/>
      <c r="B112" s="5"/>
      <c r="C112" s="5"/>
      <c r="D112" s="6"/>
      <c r="E112" s="5"/>
      <c r="F112" s="5"/>
      <c r="G112" s="5"/>
      <c r="H112" s="5" t="s">
        <v>492</v>
      </c>
      <c r="I112" s="8" t="s">
        <v>309</v>
      </c>
      <c r="J112" s="8" t="s">
        <v>330</v>
      </c>
      <c r="K112" s="8" t="s">
        <v>369</v>
      </c>
      <c r="L112" s="8" t="s">
        <v>315</v>
      </c>
      <c r="M112" s="8">
        <v>10</v>
      </c>
    </row>
    <row r="113" spans="1:13">
      <c r="A113" s="5"/>
      <c r="B113" s="5"/>
      <c r="C113" s="5"/>
      <c r="D113" s="6"/>
      <c r="E113" s="5"/>
      <c r="F113" s="5" t="s">
        <v>341</v>
      </c>
      <c r="G113" s="5" t="s">
        <v>376</v>
      </c>
      <c r="H113" s="5" t="s">
        <v>493</v>
      </c>
      <c r="I113" s="8" t="s">
        <v>309</v>
      </c>
      <c r="J113" s="8" t="s">
        <v>310</v>
      </c>
      <c r="K113" s="8" t="s">
        <v>337</v>
      </c>
      <c r="L113" s="8" t="s">
        <v>338</v>
      </c>
      <c r="M113" s="8">
        <v>10</v>
      </c>
    </row>
    <row r="114" spans="1:13">
      <c r="A114" s="5"/>
      <c r="B114" s="5"/>
      <c r="C114" s="5"/>
      <c r="D114" s="6"/>
      <c r="E114" s="5"/>
      <c r="F114" s="5" t="s">
        <v>344</v>
      </c>
      <c r="G114" s="5" t="s">
        <v>378</v>
      </c>
      <c r="H114" s="5" t="s">
        <v>494</v>
      </c>
      <c r="I114" s="8" t="s">
        <v>347</v>
      </c>
      <c r="J114" s="8"/>
      <c r="K114" s="8" t="s">
        <v>421</v>
      </c>
      <c r="L114" s="8"/>
      <c r="M114" s="8">
        <v>15</v>
      </c>
    </row>
    <row r="115" ht="27" spans="1:13">
      <c r="A115" s="5"/>
      <c r="B115" s="5"/>
      <c r="C115" s="5"/>
      <c r="D115" s="6"/>
      <c r="E115" s="5"/>
      <c r="F115" s="5"/>
      <c r="G115" s="5" t="s">
        <v>380</v>
      </c>
      <c r="H115" s="5" t="s">
        <v>495</v>
      </c>
      <c r="I115" s="8" t="s">
        <v>347</v>
      </c>
      <c r="J115" s="8"/>
      <c r="K115" s="8" t="s">
        <v>451</v>
      </c>
      <c r="L115" s="8"/>
      <c r="M115" s="8">
        <v>15</v>
      </c>
    </row>
    <row r="116" spans="1:13">
      <c r="A116" s="5" t="s">
        <v>287</v>
      </c>
      <c r="B116" s="5" t="s">
        <v>268</v>
      </c>
      <c r="C116" s="5" t="s">
        <v>284</v>
      </c>
      <c r="D116" s="6">
        <v>10</v>
      </c>
      <c r="E116" s="5" t="s">
        <v>496</v>
      </c>
      <c r="F116" s="5" t="s">
        <v>306</v>
      </c>
      <c r="G116" s="5" t="s">
        <v>307</v>
      </c>
      <c r="H116" s="5" t="s">
        <v>497</v>
      </c>
      <c r="I116" s="8" t="s">
        <v>309</v>
      </c>
      <c r="J116" s="8" t="s">
        <v>330</v>
      </c>
      <c r="K116" s="8" t="s">
        <v>369</v>
      </c>
      <c r="L116" s="8" t="s">
        <v>332</v>
      </c>
      <c r="M116" s="8">
        <v>10</v>
      </c>
    </row>
    <row r="117" spans="1:13">
      <c r="A117" s="5"/>
      <c r="B117" s="5"/>
      <c r="C117" s="5"/>
      <c r="D117" s="6"/>
      <c r="E117" s="5"/>
      <c r="F117" s="5"/>
      <c r="G117" s="5"/>
      <c r="H117" s="5" t="s">
        <v>498</v>
      </c>
      <c r="I117" s="8" t="s">
        <v>309</v>
      </c>
      <c r="J117" s="8" t="s">
        <v>330</v>
      </c>
      <c r="K117" s="8" t="s">
        <v>369</v>
      </c>
      <c r="L117" s="8" t="s">
        <v>332</v>
      </c>
      <c r="M117" s="8">
        <v>5</v>
      </c>
    </row>
    <row r="118" spans="1:13">
      <c r="A118" s="5"/>
      <c r="B118" s="5"/>
      <c r="C118" s="5"/>
      <c r="D118" s="6"/>
      <c r="E118" s="5"/>
      <c r="F118" s="5"/>
      <c r="G118" s="5" t="s">
        <v>335</v>
      </c>
      <c r="H118" s="5" t="s">
        <v>499</v>
      </c>
      <c r="I118" s="8" t="s">
        <v>309</v>
      </c>
      <c r="J118" s="8" t="s">
        <v>330</v>
      </c>
      <c r="K118" s="8" t="s">
        <v>311</v>
      </c>
      <c r="L118" s="8" t="s">
        <v>338</v>
      </c>
      <c r="M118" s="8">
        <v>10</v>
      </c>
    </row>
    <row r="119" ht="27" spans="1:13">
      <c r="A119" s="5"/>
      <c r="B119" s="5"/>
      <c r="C119" s="5"/>
      <c r="D119" s="6"/>
      <c r="E119" s="5"/>
      <c r="F119" s="5"/>
      <c r="G119" s="5"/>
      <c r="H119" s="5" t="s">
        <v>500</v>
      </c>
      <c r="I119" s="8" t="s">
        <v>309</v>
      </c>
      <c r="J119" s="8" t="s">
        <v>330</v>
      </c>
      <c r="K119" s="8" t="s">
        <v>311</v>
      </c>
      <c r="L119" s="8" t="s">
        <v>338</v>
      </c>
      <c r="M119" s="8">
        <v>5</v>
      </c>
    </row>
    <row r="120" spans="1:13">
      <c r="A120" s="5"/>
      <c r="B120" s="5"/>
      <c r="C120" s="5"/>
      <c r="D120" s="6"/>
      <c r="E120" s="5"/>
      <c r="F120" s="5"/>
      <c r="G120" s="5" t="s">
        <v>328</v>
      </c>
      <c r="H120" s="5" t="s">
        <v>501</v>
      </c>
      <c r="I120" s="8" t="s">
        <v>309</v>
      </c>
      <c r="J120" s="8" t="s">
        <v>330</v>
      </c>
      <c r="K120" s="8" t="s">
        <v>369</v>
      </c>
      <c r="L120" s="8" t="s">
        <v>332</v>
      </c>
      <c r="M120" s="8">
        <v>5</v>
      </c>
    </row>
    <row r="121" spans="1:13">
      <c r="A121" s="5"/>
      <c r="B121" s="5"/>
      <c r="C121" s="5"/>
      <c r="D121" s="6"/>
      <c r="E121" s="5"/>
      <c r="F121" s="5"/>
      <c r="G121" s="5"/>
      <c r="H121" s="5" t="s">
        <v>502</v>
      </c>
      <c r="I121" s="8" t="s">
        <v>309</v>
      </c>
      <c r="J121" s="8" t="s">
        <v>330</v>
      </c>
      <c r="K121" s="8" t="s">
        <v>369</v>
      </c>
      <c r="L121" s="8" t="s">
        <v>332</v>
      </c>
      <c r="M121" s="8">
        <v>5</v>
      </c>
    </row>
    <row r="122" spans="1:13">
      <c r="A122" s="5"/>
      <c r="B122" s="5"/>
      <c r="C122" s="5"/>
      <c r="D122" s="6"/>
      <c r="E122" s="5"/>
      <c r="F122" s="5"/>
      <c r="G122" s="5" t="s">
        <v>318</v>
      </c>
      <c r="H122" s="5" t="s">
        <v>503</v>
      </c>
      <c r="I122" s="8" t="s">
        <v>320</v>
      </c>
      <c r="J122" s="8" t="s">
        <v>321</v>
      </c>
      <c r="K122" s="8" t="s">
        <v>460</v>
      </c>
      <c r="L122" s="8" t="s">
        <v>323</v>
      </c>
      <c r="M122" s="8">
        <v>5</v>
      </c>
    </row>
    <row r="123" spans="1:13">
      <c r="A123" s="5"/>
      <c r="B123" s="5"/>
      <c r="C123" s="5"/>
      <c r="D123" s="6"/>
      <c r="E123" s="5"/>
      <c r="F123" s="5"/>
      <c r="G123" s="5"/>
      <c r="H123" s="5" t="s">
        <v>504</v>
      </c>
      <c r="I123" s="8" t="s">
        <v>320</v>
      </c>
      <c r="J123" s="8" t="s">
        <v>321</v>
      </c>
      <c r="K123" s="8" t="s">
        <v>505</v>
      </c>
      <c r="L123" s="8" t="s">
        <v>323</v>
      </c>
      <c r="M123" s="8">
        <v>5</v>
      </c>
    </row>
    <row r="124" spans="1:13">
      <c r="A124" s="5"/>
      <c r="B124" s="5"/>
      <c r="C124" s="5"/>
      <c r="D124" s="6"/>
      <c r="E124" s="5"/>
      <c r="F124" s="5" t="s">
        <v>341</v>
      </c>
      <c r="G124" s="5" t="s">
        <v>376</v>
      </c>
      <c r="H124" s="5" t="s">
        <v>506</v>
      </c>
      <c r="I124" s="8" t="s">
        <v>309</v>
      </c>
      <c r="J124" s="8" t="s">
        <v>310</v>
      </c>
      <c r="K124" s="8" t="s">
        <v>337</v>
      </c>
      <c r="L124" s="8" t="s">
        <v>338</v>
      </c>
      <c r="M124" s="8">
        <v>10</v>
      </c>
    </row>
    <row r="125" spans="1:13">
      <c r="A125" s="5"/>
      <c r="B125" s="5"/>
      <c r="C125" s="5"/>
      <c r="D125" s="6"/>
      <c r="E125" s="5"/>
      <c r="F125" s="5" t="s">
        <v>344</v>
      </c>
      <c r="G125" s="5" t="s">
        <v>380</v>
      </c>
      <c r="H125" s="5" t="s">
        <v>507</v>
      </c>
      <c r="I125" s="8" t="s">
        <v>347</v>
      </c>
      <c r="J125" s="8"/>
      <c r="K125" s="8" t="s">
        <v>451</v>
      </c>
      <c r="L125" s="8"/>
      <c r="M125" s="8">
        <v>15</v>
      </c>
    </row>
    <row r="126" ht="27" spans="1:13">
      <c r="A126" s="5"/>
      <c r="B126" s="5"/>
      <c r="C126" s="5"/>
      <c r="D126" s="6"/>
      <c r="E126" s="5"/>
      <c r="F126" s="5"/>
      <c r="G126" s="5" t="s">
        <v>378</v>
      </c>
      <c r="H126" s="5" t="s">
        <v>508</v>
      </c>
      <c r="I126" s="8" t="s">
        <v>347</v>
      </c>
      <c r="J126" s="8"/>
      <c r="K126" s="8" t="s">
        <v>421</v>
      </c>
      <c r="L126" s="8"/>
      <c r="M126" s="8">
        <v>15</v>
      </c>
    </row>
    <row r="127" ht="23" customHeight="1" spans="1:13">
      <c r="A127" s="4" t="s">
        <v>44</v>
      </c>
      <c r="B127" s="9"/>
      <c r="C127" s="4"/>
      <c r="D127" s="10">
        <f>SUM(D5:D126)</f>
        <v>1089</v>
      </c>
      <c r="E127" s="4"/>
      <c r="F127" s="4"/>
      <c r="G127" s="4"/>
      <c r="H127" s="4"/>
      <c r="I127" s="4"/>
      <c r="J127" s="4"/>
      <c r="K127" s="4"/>
      <c r="L127" s="4"/>
      <c r="M127" s="4"/>
    </row>
  </sheetData>
  <autoFilter ref="A4:M127">
    <extLst/>
  </autoFilter>
  <mergeCells count="104">
    <mergeCell ref="A2:M2"/>
    <mergeCell ref="A3:J3"/>
    <mergeCell ref="A5:A23"/>
    <mergeCell ref="A24:A36"/>
    <mergeCell ref="A37:A48"/>
    <mergeCell ref="A49:A60"/>
    <mergeCell ref="A61:A81"/>
    <mergeCell ref="A82:A93"/>
    <mergeCell ref="A94:A104"/>
    <mergeCell ref="A105:A115"/>
    <mergeCell ref="A116:A126"/>
    <mergeCell ref="B5:B23"/>
    <mergeCell ref="B24:B36"/>
    <mergeCell ref="B37:B48"/>
    <mergeCell ref="B49:B60"/>
    <mergeCell ref="B61:B81"/>
    <mergeCell ref="B82:B93"/>
    <mergeCell ref="B94:B104"/>
    <mergeCell ref="B105:B115"/>
    <mergeCell ref="B116:B126"/>
    <mergeCell ref="C5:C23"/>
    <mergeCell ref="C24:C36"/>
    <mergeCell ref="C37:C48"/>
    <mergeCell ref="C49:C60"/>
    <mergeCell ref="C61:C81"/>
    <mergeCell ref="C82:C93"/>
    <mergeCell ref="C94:C104"/>
    <mergeCell ref="C105:C115"/>
    <mergeCell ref="C116:C126"/>
    <mergeCell ref="D5:D23"/>
    <mergeCell ref="D24:D36"/>
    <mergeCell ref="D37:D48"/>
    <mergeCell ref="D49:D60"/>
    <mergeCell ref="D61:D81"/>
    <mergeCell ref="D82:D93"/>
    <mergeCell ref="D94:D104"/>
    <mergeCell ref="D105:D115"/>
    <mergeCell ref="D116:D126"/>
    <mergeCell ref="E5:E23"/>
    <mergeCell ref="E24:E36"/>
    <mergeCell ref="E37:E48"/>
    <mergeCell ref="E49:E60"/>
    <mergeCell ref="E61:E81"/>
    <mergeCell ref="E82:E93"/>
    <mergeCell ref="E94:E104"/>
    <mergeCell ref="E105:E115"/>
    <mergeCell ref="E116:E126"/>
    <mergeCell ref="F5:F16"/>
    <mergeCell ref="F18:F23"/>
    <mergeCell ref="F24:F33"/>
    <mergeCell ref="F35:F36"/>
    <mergeCell ref="F37:F45"/>
    <mergeCell ref="F46:F47"/>
    <mergeCell ref="F49:F56"/>
    <mergeCell ref="F58:F60"/>
    <mergeCell ref="F61:F78"/>
    <mergeCell ref="F79:F80"/>
    <mergeCell ref="F82:F89"/>
    <mergeCell ref="F90:F92"/>
    <mergeCell ref="F94:F101"/>
    <mergeCell ref="F102:F103"/>
    <mergeCell ref="F105:F112"/>
    <mergeCell ref="F114:F115"/>
    <mergeCell ref="F116:F123"/>
    <mergeCell ref="F125:F126"/>
    <mergeCell ref="G5:G7"/>
    <mergeCell ref="G8:G10"/>
    <mergeCell ref="G11:G13"/>
    <mergeCell ref="G14:G16"/>
    <mergeCell ref="G18:G20"/>
    <mergeCell ref="G21:G23"/>
    <mergeCell ref="G24:G25"/>
    <mergeCell ref="G26:G28"/>
    <mergeCell ref="G29:G30"/>
    <mergeCell ref="G31:G33"/>
    <mergeCell ref="G37:G39"/>
    <mergeCell ref="G40:G41"/>
    <mergeCell ref="G42:G43"/>
    <mergeCell ref="G44:G45"/>
    <mergeCell ref="G49:G50"/>
    <mergeCell ref="G51:G52"/>
    <mergeCell ref="G53:G54"/>
    <mergeCell ref="G55:G56"/>
    <mergeCell ref="G58:G59"/>
    <mergeCell ref="G61:G65"/>
    <mergeCell ref="G66:G69"/>
    <mergeCell ref="G70:G73"/>
    <mergeCell ref="G74:G78"/>
    <mergeCell ref="G82:G83"/>
    <mergeCell ref="G84:G85"/>
    <mergeCell ref="G86:G87"/>
    <mergeCell ref="G88:G89"/>
    <mergeCell ref="G94:G95"/>
    <mergeCell ref="G96:G97"/>
    <mergeCell ref="G98:G99"/>
    <mergeCell ref="G100:G101"/>
    <mergeCell ref="G105:G106"/>
    <mergeCell ref="G107:G108"/>
    <mergeCell ref="G109:G110"/>
    <mergeCell ref="G111:G112"/>
    <mergeCell ref="G116:G117"/>
    <mergeCell ref="G118:G119"/>
    <mergeCell ref="G120:G121"/>
    <mergeCell ref="G122:G123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1" workbookViewId="0">
      <selection activeCell="C5" sqref="C5"/>
    </sheetView>
  </sheetViews>
  <sheetFormatPr defaultColWidth="27.375" defaultRowHeight="16" customHeight="1" outlineLevelCol="3"/>
  <cols>
    <col min="1" max="1" width="36.5" style="1" customWidth="1"/>
    <col min="2" max="2" width="14.5" style="1" customWidth="1"/>
    <col min="3" max="3" width="27.375" style="1" customWidth="1"/>
    <col min="4" max="4" width="14.75" style="1" customWidth="1"/>
    <col min="5" max="7" width="12.25" style="1" customWidth="1"/>
    <col min="8" max="16381" width="27.375" style="1" customWidth="1"/>
    <col min="16382" max="16384" width="27.375" style="1"/>
  </cols>
  <sheetData>
    <row r="1" customHeight="1" spans="1:4">
      <c r="A1" s="50" t="s">
        <v>45</v>
      </c>
      <c r="B1" s="50"/>
      <c r="C1" s="50"/>
      <c r="D1" s="50"/>
    </row>
    <row r="2" ht="26" customHeight="1" spans="1:4">
      <c r="A2" s="3" t="s">
        <v>46</v>
      </c>
      <c r="B2" s="3"/>
      <c r="C2" s="3"/>
      <c r="D2" s="3"/>
    </row>
    <row r="3" customHeight="1" spans="1:4">
      <c r="A3" s="2" t="s">
        <v>3</v>
      </c>
      <c r="B3" s="2"/>
      <c r="C3" s="2"/>
      <c r="D3" s="7" t="s">
        <v>4</v>
      </c>
    </row>
    <row r="4" customHeight="1" spans="1:4">
      <c r="A4" s="4" t="s">
        <v>47</v>
      </c>
      <c r="B4" s="4"/>
      <c r="C4" s="4" t="s">
        <v>48</v>
      </c>
      <c r="D4" s="4"/>
    </row>
    <row r="5" customHeight="1" spans="1:4">
      <c r="A5" s="4" t="s">
        <v>49</v>
      </c>
      <c r="B5" s="4" t="s">
        <v>50</v>
      </c>
      <c r="C5" s="4" t="s">
        <v>49</v>
      </c>
      <c r="D5" s="23" t="s">
        <v>50</v>
      </c>
    </row>
    <row r="6" customHeight="1" spans="1:4">
      <c r="A6" s="43" t="s">
        <v>51</v>
      </c>
      <c r="B6" s="6">
        <v>2001.801892</v>
      </c>
      <c r="C6" s="43" t="s">
        <v>52</v>
      </c>
      <c r="D6" s="6"/>
    </row>
    <row r="7" customHeight="1" spans="1:4">
      <c r="A7" s="43" t="s">
        <v>53</v>
      </c>
      <c r="B7" s="6"/>
      <c r="C7" s="43" t="s">
        <v>54</v>
      </c>
      <c r="D7" s="6"/>
    </row>
    <row r="8" customHeight="1" spans="1:4">
      <c r="A8" s="43" t="s">
        <v>55</v>
      </c>
      <c r="B8" s="6"/>
      <c r="C8" s="43" t="s">
        <v>56</v>
      </c>
      <c r="D8" s="6"/>
    </row>
    <row r="9" customHeight="1" spans="1:4">
      <c r="A9" s="43" t="s">
        <v>57</v>
      </c>
      <c r="B9" s="6"/>
      <c r="C9" s="43" t="s">
        <v>58</v>
      </c>
      <c r="D9" s="6"/>
    </row>
    <row r="10" customHeight="1" spans="1:4">
      <c r="A10" s="43" t="s">
        <v>59</v>
      </c>
      <c r="B10" s="6"/>
      <c r="C10" s="43" t="s">
        <v>60</v>
      </c>
      <c r="D10" s="6"/>
    </row>
    <row r="11" customHeight="1" spans="1:4">
      <c r="A11" s="43" t="s">
        <v>61</v>
      </c>
      <c r="B11" s="6"/>
      <c r="C11" s="43" t="s">
        <v>62</v>
      </c>
      <c r="D11" s="6">
        <v>1874.746137</v>
      </c>
    </row>
    <row r="12" customHeight="1" spans="1:4">
      <c r="A12" s="43" t="s">
        <v>63</v>
      </c>
      <c r="B12" s="6"/>
      <c r="C12" s="43" t="s">
        <v>64</v>
      </c>
      <c r="D12" s="6"/>
    </row>
    <row r="13" customHeight="1" spans="1:4">
      <c r="A13" s="43" t="s">
        <v>65</v>
      </c>
      <c r="B13" s="6"/>
      <c r="C13" s="43" t="s">
        <v>66</v>
      </c>
      <c r="D13" s="6">
        <v>127.900768</v>
      </c>
    </row>
    <row r="14" customHeight="1" spans="1:4">
      <c r="A14" s="43" t="s">
        <v>67</v>
      </c>
      <c r="B14" s="6"/>
      <c r="C14" s="43" t="s">
        <v>68</v>
      </c>
      <c r="D14" s="6"/>
    </row>
    <row r="15" customHeight="1" spans="1:4">
      <c r="A15" s="43"/>
      <c r="B15" s="6"/>
      <c r="C15" s="43" t="s">
        <v>69</v>
      </c>
      <c r="D15" s="6">
        <v>29.106203</v>
      </c>
    </row>
    <row r="16" customHeight="1" spans="1:4">
      <c r="A16" s="43"/>
      <c r="B16" s="6"/>
      <c r="C16" s="43" t="s">
        <v>70</v>
      </c>
      <c r="D16" s="6"/>
    </row>
    <row r="17" customHeight="1" spans="1:4">
      <c r="A17" s="43"/>
      <c r="B17" s="44"/>
      <c r="C17" s="43" t="s">
        <v>71</v>
      </c>
      <c r="D17" s="6"/>
    </row>
    <row r="18" customHeight="1" spans="1:4">
      <c r="A18" s="43"/>
      <c r="B18" s="44"/>
      <c r="C18" s="43" t="s">
        <v>72</v>
      </c>
      <c r="D18" s="6"/>
    </row>
    <row r="19" customHeight="1" spans="1:4">
      <c r="A19" s="43"/>
      <c r="B19" s="44"/>
      <c r="C19" s="43" t="s">
        <v>73</v>
      </c>
      <c r="D19" s="6"/>
    </row>
    <row r="20" customHeight="1" spans="1:4">
      <c r="A20" s="43"/>
      <c r="B20" s="44"/>
      <c r="C20" s="43" t="s">
        <v>74</v>
      </c>
      <c r="D20" s="6"/>
    </row>
    <row r="21" customHeight="1" spans="1:4">
      <c r="A21" s="43"/>
      <c r="B21" s="6"/>
      <c r="C21" s="43" t="s">
        <v>75</v>
      </c>
      <c r="D21" s="6"/>
    </row>
    <row r="22" customHeight="1" spans="1:4">
      <c r="A22" s="43"/>
      <c r="B22" s="44"/>
      <c r="C22" s="43" t="s">
        <v>76</v>
      </c>
      <c r="D22" s="6"/>
    </row>
    <row r="23" customHeight="1" spans="1:4">
      <c r="A23" s="43"/>
      <c r="B23" s="44"/>
      <c r="C23" s="43" t="s">
        <v>77</v>
      </c>
      <c r="D23" s="6"/>
    </row>
    <row r="24" customHeight="1" spans="1:4">
      <c r="A24" s="43"/>
      <c r="B24" s="44"/>
      <c r="C24" s="43" t="s">
        <v>78</v>
      </c>
      <c r="D24" s="6"/>
    </row>
    <row r="25" customHeight="1" spans="1:4">
      <c r="A25" s="43"/>
      <c r="B25" s="44"/>
      <c r="C25" s="43" t="s">
        <v>79</v>
      </c>
      <c r="D25" s="6">
        <v>49.002492</v>
      </c>
    </row>
    <row r="26" customHeight="1" spans="1:4">
      <c r="A26" s="43"/>
      <c r="B26" s="44"/>
      <c r="C26" s="43" t="s">
        <v>80</v>
      </c>
      <c r="D26" s="6"/>
    </row>
    <row r="27" customHeight="1" spans="1:4">
      <c r="A27" s="43"/>
      <c r="B27" s="44"/>
      <c r="C27" s="43" t="s">
        <v>81</v>
      </c>
      <c r="D27" s="6"/>
    </row>
    <row r="28" customHeight="1" spans="1:4">
      <c r="A28" s="43"/>
      <c r="B28" s="44"/>
      <c r="C28" s="43" t="s">
        <v>82</v>
      </c>
      <c r="D28" s="6"/>
    </row>
    <row r="29" customHeight="1" spans="1:4">
      <c r="A29" s="43"/>
      <c r="B29" s="44"/>
      <c r="C29" s="43" t="s">
        <v>83</v>
      </c>
      <c r="D29" s="6"/>
    </row>
    <row r="30" customHeight="1" spans="1:4">
      <c r="A30" s="43"/>
      <c r="B30" s="44"/>
      <c r="C30" s="43" t="s">
        <v>84</v>
      </c>
      <c r="D30" s="6"/>
    </row>
    <row r="31" customHeight="1" spans="1:4">
      <c r="A31" s="43"/>
      <c r="B31" s="44"/>
      <c r="C31" s="43" t="s">
        <v>85</v>
      </c>
      <c r="D31" s="6"/>
    </row>
    <row r="32" customHeight="1" spans="1:4">
      <c r="A32" s="43"/>
      <c r="B32" s="44"/>
      <c r="C32" s="43" t="s">
        <v>86</v>
      </c>
      <c r="D32" s="6"/>
    </row>
    <row r="33" customHeight="1" spans="1:4">
      <c r="A33" s="43"/>
      <c r="B33" s="44"/>
      <c r="C33" s="43" t="s">
        <v>87</v>
      </c>
      <c r="D33" s="6"/>
    </row>
    <row r="34" customHeight="1" spans="1:4">
      <c r="A34" s="43"/>
      <c r="B34" s="44"/>
      <c r="C34" s="43" t="s">
        <v>88</v>
      </c>
      <c r="D34" s="6"/>
    </row>
    <row r="35" customHeight="1" spans="1:4">
      <c r="A35" s="43"/>
      <c r="B35" s="44"/>
      <c r="C35" s="43" t="s">
        <v>89</v>
      </c>
      <c r="D35" s="6"/>
    </row>
    <row r="36" customHeight="1" spans="1:4">
      <c r="A36" s="43"/>
      <c r="B36" s="44"/>
      <c r="C36" s="43" t="s">
        <v>90</v>
      </c>
      <c r="D36" s="6"/>
    </row>
    <row r="37" customHeight="1" spans="1:4">
      <c r="A37" s="4" t="s">
        <v>91</v>
      </c>
      <c r="B37" s="10">
        <v>2001.801892</v>
      </c>
      <c r="C37" s="4" t="s">
        <v>92</v>
      </c>
      <c r="D37" s="10">
        <v>2080.7556</v>
      </c>
    </row>
    <row r="38" customHeight="1" spans="1:4">
      <c r="A38" s="8" t="s">
        <v>93</v>
      </c>
      <c r="B38" s="6">
        <v>78.953708</v>
      </c>
      <c r="C38" s="8" t="s">
        <v>94</v>
      </c>
      <c r="D38" s="51"/>
    </row>
    <row r="39" customHeight="1" spans="1:4">
      <c r="A39" s="4" t="s">
        <v>95</v>
      </c>
      <c r="B39" s="10">
        <v>2080.7556</v>
      </c>
      <c r="C39" s="4" t="s">
        <v>96</v>
      </c>
      <c r="D39" s="10">
        <v>2080.7556</v>
      </c>
    </row>
    <row r="41" customHeight="1" spans="2:2">
      <c r="B41" s="52"/>
    </row>
    <row r="42" customHeight="1" spans="2:2">
      <c r="B42" s="52"/>
    </row>
  </sheetData>
  <mergeCells count="4">
    <mergeCell ref="A1:D1"/>
    <mergeCell ref="A2:D2"/>
    <mergeCell ref="A4:B4"/>
    <mergeCell ref="C4:D4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F12" sqref="F12"/>
    </sheetView>
  </sheetViews>
  <sheetFormatPr defaultColWidth="10" defaultRowHeight="30" customHeight="1"/>
  <cols>
    <col min="1" max="1" width="9.375" style="1" customWidth="1"/>
    <col min="2" max="2" width="26.875" style="1" customWidth="1"/>
    <col min="3" max="72" width="9.875" style="1" customWidth="1"/>
    <col min="73" max="16384" width="10" style="1"/>
  </cols>
  <sheetData>
    <row r="1" customHeight="1" spans="1:19">
      <c r="A1" s="2" t="s">
        <v>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1</v>
      </c>
    </row>
    <row r="2" customHeight="1" spans="1:19">
      <c r="A2" s="3" t="s">
        <v>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customHeight="1" spans="1:19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2"/>
      <c r="R3" s="49" t="s">
        <v>4</v>
      </c>
      <c r="S3" s="49"/>
    </row>
    <row r="4" customHeight="1" spans="1:19">
      <c r="A4" s="4" t="s">
        <v>5</v>
      </c>
      <c r="B4" s="4" t="s">
        <v>6</v>
      </c>
      <c r="C4" s="4" t="s">
        <v>15</v>
      </c>
      <c r="D4" s="4" t="s">
        <v>99</v>
      </c>
      <c r="E4" s="4"/>
      <c r="F4" s="4"/>
      <c r="G4" s="4"/>
      <c r="H4" s="4"/>
      <c r="I4" s="4"/>
      <c r="J4" s="4"/>
      <c r="K4" s="4"/>
      <c r="L4" s="4"/>
      <c r="M4" s="4"/>
      <c r="N4" s="4" t="s">
        <v>93</v>
      </c>
      <c r="O4" s="4"/>
      <c r="P4" s="4"/>
      <c r="Q4" s="4"/>
      <c r="R4" s="4"/>
      <c r="S4" s="4"/>
    </row>
    <row r="5" customHeight="1" spans="1:19">
      <c r="A5" s="4"/>
      <c r="B5" s="4"/>
      <c r="C5" s="4"/>
      <c r="D5" s="4" t="s">
        <v>100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100</v>
      </c>
      <c r="O5" s="4" t="s">
        <v>16</v>
      </c>
      <c r="P5" s="4" t="s">
        <v>17</v>
      </c>
      <c r="Q5" s="4" t="s">
        <v>18</v>
      </c>
      <c r="R5" s="4" t="s">
        <v>19</v>
      </c>
      <c r="S5" s="4" t="s">
        <v>101</v>
      </c>
    </row>
    <row r="6" customHeight="1" spans="1:19">
      <c r="A6" s="5" t="s">
        <v>102</v>
      </c>
      <c r="B6" s="5" t="s">
        <v>103</v>
      </c>
      <c r="C6" s="20">
        <v>2080.7556</v>
      </c>
      <c r="D6" s="20">
        <v>2001.801892</v>
      </c>
      <c r="E6" s="20">
        <v>2001.801892</v>
      </c>
      <c r="F6" s="20"/>
      <c r="G6" s="20"/>
      <c r="H6" s="20"/>
      <c r="I6" s="20"/>
      <c r="J6" s="20"/>
      <c r="K6" s="20"/>
      <c r="L6" s="20"/>
      <c r="M6" s="20"/>
      <c r="N6" s="20">
        <v>78.953708</v>
      </c>
      <c r="O6" s="20">
        <v>78.953708</v>
      </c>
      <c r="P6" s="20"/>
      <c r="Q6" s="20"/>
      <c r="R6" s="20"/>
      <c r="S6" s="20"/>
    </row>
    <row r="7" customHeight="1" spans="1:19">
      <c r="A7" s="5" t="s">
        <v>25</v>
      </c>
      <c r="B7" s="5" t="s">
        <v>26</v>
      </c>
      <c r="C7" s="20">
        <v>700.395537</v>
      </c>
      <c r="D7" s="20">
        <v>699.753487</v>
      </c>
      <c r="E7" s="6">
        <v>699.753487</v>
      </c>
      <c r="F7" s="6"/>
      <c r="G7" s="6"/>
      <c r="H7" s="6"/>
      <c r="I7" s="6"/>
      <c r="J7" s="6"/>
      <c r="K7" s="6"/>
      <c r="L7" s="6"/>
      <c r="M7" s="6"/>
      <c r="N7" s="20">
        <v>0.64205</v>
      </c>
      <c r="O7" s="6">
        <v>0.64205</v>
      </c>
      <c r="P7" s="6"/>
      <c r="Q7" s="6"/>
      <c r="R7" s="6"/>
      <c r="S7" s="6"/>
    </row>
    <row r="8" customHeight="1" spans="1:19">
      <c r="A8" s="5" t="s">
        <v>38</v>
      </c>
      <c r="B8" s="5" t="s">
        <v>39</v>
      </c>
      <c r="C8" s="20">
        <v>1380.360063</v>
      </c>
      <c r="D8" s="20">
        <v>1302.048405</v>
      </c>
      <c r="E8" s="6">
        <v>1302.048405</v>
      </c>
      <c r="F8" s="6"/>
      <c r="G8" s="6"/>
      <c r="H8" s="6"/>
      <c r="I8" s="6"/>
      <c r="J8" s="6"/>
      <c r="K8" s="6"/>
      <c r="L8" s="6"/>
      <c r="M8" s="6"/>
      <c r="N8" s="20">
        <v>78.311658</v>
      </c>
      <c r="O8" s="6">
        <v>78.311658</v>
      </c>
      <c r="P8" s="6"/>
      <c r="Q8" s="6"/>
      <c r="R8" s="6"/>
      <c r="S8" s="6"/>
    </row>
    <row r="9" customHeight="1" spans="1:19">
      <c r="A9" s="4" t="s">
        <v>15</v>
      </c>
      <c r="B9" s="4"/>
      <c r="C9" s="20">
        <v>2080.7556</v>
      </c>
      <c r="D9" s="20">
        <v>2001.801892</v>
      </c>
      <c r="E9" s="20">
        <v>2001.801892</v>
      </c>
      <c r="F9" s="20"/>
      <c r="G9" s="20"/>
      <c r="H9" s="20"/>
      <c r="I9" s="20"/>
      <c r="J9" s="20"/>
      <c r="K9" s="20"/>
      <c r="L9" s="20"/>
      <c r="M9" s="20"/>
      <c r="N9" s="20">
        <v>78.953708</v>
      </c>
      <c r="O9" s="20">
        <v>78.953708</v>
      </c>
      <c r="P9" s="20"/>
      <c r="Q9" s="20"/>
      <c r="R9" s="20"/>
      <c r="S9" s="20"/>
    </row>
  </sheetData>
  <mergeCells count="9">
    <mergeCell ref="A2:S2"/>
    <mergeCell ref="A3:J3"/>
    <mergeCell ref="R3:S3"/>
    <mergeCell ref="D4:M4"/>
    <mergeCell ref="N4:S4"/>
    <mergeCell ref="A9:B9"/>
    <mergeCell ref="A4:A5"/>
    <mergeCell ref="B4:B5"/>
    <mergeCell ref="C4:C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D28" sqref="D28"/>
    </sheetView>
  </sheetViews>
  <sheetFormatPr defaultColWidth="24.875" defaultRowHeight="19" customHeight="1" outlineLevelCol="4"/>
  <cols>
    <col min="1" max="16384" width="24.875" style="11" customWidth="1"/>
  </cols>
  <sheetData>
    <row r="1" customHeight="1" spans="1:5">
      <c r="A1" s="12" t="s">
        <v>104</v>
      </c>
      <c r="B1" s="12"/>
      <c r="C1" s="12"/>
      <c r="D1" s="12"/>
      <c r="E1" s="12"/>
    </row>
    <row r="2" customHeight="1" spans="1:5">
      <c r="A2" s="13" t="s">
        <v>105</v>
      </c>
      <c r="B2" s="13"/>
      <c r="C2" s="13"/>
      <c r="D2" s="13"/>
      <c r="E2" s="13"/>
    </row>
    <row r="3" customHeight="1" spans="1:5">
      <c r="A3" s="19" t="s">
        <v>106</v>
      </c>
      <c r="B3" s="45"/>
      <c r="C3" s="45"/>
      <c r="D3" s="45"/>
      <c r="E3" s="45"/>
    </row>
    <row r="4" customHeight="1" spans="1:5">
      <c r="A4" s="14" t="s">
        <v>107</v>
      </c>
      <c r="B4" s="14" t="s">
        <v>108</v>
      </c>
      <c r="C4" s="14" t="s">
        <v>15</v>
      </c>
      <c r="D4" s="14" t="s">
        <v>109</v>
      </c>
      <c r="E4" s="14" t="s">
        <v>110</v>
      </c>
    </row>
    <row r="5" s="11" customFormat="1" customHeight="1" spans="1:5">
      <c r="A5" s="15" t="s">
        <v>111</v>
      </c>
      <c r="B5" s="18" t="s">
        <v>112</v>
      </c>
      <c r="C5" s="16">
        <v>1874.746137</v>
      </c>
      <c r="D5" s="46">
        <v>746.964479</v>
      </c>
      <c r="E5" s="46">
        <v>1127.781658</v>
      </c>
    </row>
    <row r="6" customHeight="1" spans="1:5">
      <c r="A6" s="15" t="s">
        <v>113</v>
      </c>
      <c r="B6" s="18" t="s">
        <v>114</v>
      </c>
      <c r="C6" s="16">
        <v>344</v>
      </c>
      <c r="D6" s="46"/>
      <c r="E6" s="46">
        <v>344</v>
      </c>
    </row>
    <row r="7" customHeight="1" spans="1:5">
      <c r="A7" s="15" t="s">
        <v>115</v>
      </c>
      <c r="B7" s="47" t="s">
        <v>116</v>
      </c>
      <c r="C7" s="16">
        <v>344</v>
      </c>
      <c r="D7" s="17"/>
      <c r="E7" s="17">
        <v>344</v>
      </c>
    </row>
    <row r="8" customHeight="1" spans="1:5">
      <c r="A8" s="15" t="s">
        <v>117</v>
      </c>
      <c r="B8" s="18" t="s">
        <v>118</v>
      </c>
      <c r="C8" s="16">
        <v>1530.746137</v>
      </c>
      <c r="D8" s="46">
        <v>746.964479</v>
      </c>
      <c r="E8" s="46">
        <v>783.781658</v>
      </c>
    </row>
    <row r="9" customHeight="1" spans="1:5">
      <c r="A9" s="15" t="s">
        <v>119</v>
      </c>
      <c r="B9" s="47" t="s">
        <v>120</v>
      </c>
      <c r="C9" s="16">
        <v>258.510913</v>
      </c>
      <c r="D9" s="17">
        <v>258.510913</v>
      </c>
      <c r="E9" s="17"/>
    </row>
    <row r="10" customHeight="1" spans="1:5">
      <c r="A10" s="15" t="s">
        <v>121</v>
      </c>
      <c r="B10" s="47" t="s">
        <v>122</v>
      </c>
      <c r="C10" s="16">
        <v>325</v>
      </c>
      <c r="D10" s="17"/>
      <c r="E10" s="17">
        <v>325</v>
      </c>
    </row>
    <row r="11" customHeight="1" spans="1:5">
      <c r="A11" s="15" t="s">
        <v>123</v>
      </c>
      <c r="B11" s="47" t="s">
        <v>124</v>
      </c>
      <c r="C11" s="16">
        <v>947.235224</v>
      </c>
      <c r="D11" s="17">
        <v>488.453566</v>
      </c>
      <c r="E11" s="17">
        <v>458.781658</v>
      </c>
    </row>
    <row r="12" s="11" customFormat="1" customHeight="1" spans="1:5">
      <c r="A12" s="15" t="s">
        <v>125</v>
      </c>
      <c r="B12" s="18" t="s">
        <v>126</v>
      </c>
      <c r="C12" s="16">
        <v>127.900768</v>
      </c>
      <c r="D12" s="46">
        <v>127.900768</v>
      </c>
      <c r="E12" s="46"/>
    </row>
    <row r="13" customHeight="1" spans="1:5">
      <c r="A13" s="15" t="s">
        <v>127</v>
      </c>
      <c r="B13" s="18" t="s">
        <v>128</v>
      </c>
      <c r="C13" s="16">
        <v>127.900768</v>
      </c>
      <c r="D13" s="46">
        <v>127.900768</v>
      </c>
      <c r="E13" s="46"/>
    </row>
    <row r="14" customHeight="1" spans="1:5">
      <c r="A14" s="15" t="s">
        <v>129</v>
      </c>
      <c r="B14" s="47" t="s">
        <v>130</v>
      </c>
      <c r="C14" s="16">
        <v>52.2324</v>
      </c>
      <c r="D14" s="17">
        <v>52.2324</v>
      </c>
      <c r="E14" s="17"/>
    </row>
    <row r="15" customHeight="1" spans="1:5">
      <c r="A15" s="15" t="s">
        <v>131</v>
      </c>
      <c r="B15" s="47" t="s">
        <v>132</v>
      </c>
      <c r="C15" s="16">
        <v>12.8652</v>
      </c>
      <c r="D15" s="17">
        <v>12.8652</v>
      </c>
      <c r="E15" s="17"/>
    </row>
    <row r="16" customHeight="1" spans="1:5">
      <c r="A16" s="15" t="s">
        <v>133</v>
      </c>
      <c r="B16" s="47" t="s">
        <v>134</v>
      </c>
      <c r="C16" s="16">
        <v>62.803168</v>
      </c>
      <c r="D16" s="17">
        <v>62.803168</v>
      </c>
      <c r="E16" s="17"/>
    </row>
    <row r="17" s="11" customFormat="1" customHeight="1" spans="1:5">
      <c r="A17" s="15" t="s">
        <v>135</v>
      </c>
      <c r="B17" s="18" t="s">
        <v>136</v>
      </c>
      <c r="C17" s="16">
        <v>29.106203</v>
      </c>
      <c r="D17" s="46">
        <v>29.106203</v>
      </c>
      <c r="E17" s="46"/>
    </row>
    <row r="18" customHeight="1" spans="1:5">
      <c r="A18" s="15" t="s">
        <v>137</v>
      </c>
      <c r="B18" s="18" t="s">
        <v>138</v>
      </c>
      <c r="C18" s="16">
        <v>29.106203</v>
      </c>
      <c r="D18" s="46">
        <v>29.106203</v>
      </c>
      <c r="E18" s="46"/>
    </row>
    <row r="19" customHeight="1" spans="1:5">
      <c r="A19" s="15" t="s">
        <v>139</v>
      </c>
      <c r="B19" s="47" t="s">
        <v>140</v>
      </c>
      <c r="C19" s="16">
        <v>14.906268</v>
      </c>
      <c r="D19" s="17">
        <v>14.906268</v>
      </c>
      <c r="E19" s="17"/>
    </row>
    <row r="20" customHeight="1" spans="1:5">
      <c r="A20" s="15" t="s">
        <v>141</v>
      </c>
      <c r="B20" s="47" t="s">
        <v>142</v>
      </c>
      <c r="C20" s="16">
        <v>14.199935</v>
      </c>
      <c r="D20" s="17">
        <v>14.199935</v>
      </c>
      <c r="E20" s="17"/>
    </row>
    <row r="21" s="11" customFormat="1" customHeight="1" spans="1:5">
      <c r="A21" s="15" t="s">
        <v>143</v>
      </c>
      <c r="B21" s="18" t="s">
        <v>144</v>
      </c>
      <c r="C21" s="16">
        <v>49.002492</v>
      </c>
      <c r="D21" s="46">
        <v>49.002492</v>
      </c>
      <c r="E21" s="46"/>
    </row>
    <row r="22" customHeight="1" spans="1:5">
      <c r="A22" s="15" t="s">
        <v>145</v>
      </c>
      <c r="B22" s="18" t="s">
        <v>146</v>
      </c>
      <c r="C22" s="16">
        <v>49.002492</v>
      </c>
      <c r="D22" s="46">
        <v>49.002492</v>
      </c>
      <c r="E22" s="46"/>
    </row>
    <row r="23" customHeight="1" spans="1:5">
      <c r="A23" s="15" t="s">
        <v>147</v>
      </c>
      <c r="B23" s="47" t="s">
        <v>148</v>
      </c>
      <c r="C23" s="16">
        <v>49.002492</v>
      </c>
      <c r="D23" s="17">
        <v>49.002492</v>
      </c>
      <c r="E23" s="17"/>
    </row>
    <row r="24" customHeight="1" spans="1:5">
      <c r="A24" s="14" t="s">
        <v>15</v>
      </c>
      <c r="B24" s="14"/>
      <c r="C24" s="16">
        <v>2080.7556</v>
      </c>
      <c r="D24" s="16">
        <v>952.973942</v>
      </c>
      <c r="E24" s="16">
        <v>1127.781658</v>
      </c>
    </row>
    <row r="26" customHeight="1" spans="4:5">
      <c r="D26" s="48"/>
      <c r="E26" s="48"/>
    </row>
  </sheetData>
  <mergeCells count="3">
    <mergeCell ref="A2:E2"/>
    <mergeCell ref="A3:E3"/>
    <mergeCell ref="A24:B24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21" workbookViewId="0">
      <selection activeCell="C20" sqref="C20"/>
    </sheetView>
  </sheetViews>
  <sheetFormatPr defaultColWidth="10" defaultRowHeight="15" customHeight="1" outlineLevelCol="3"/>
  <cols>
    <col min="1" max="1" width="32.875" style="1" customWidth="1"/>
    <col min="2" max="2" width="15.625" style="1" customWidth="1"/>
    <col min="3" max="3" width="33" style="1" customWidth="1"/>
    <col min="4" max="4" width="14.875" style="1" customWidth="1"/>
    <col min="5" max="5" width="9.76666666666667" style="1" customWidth="1"/>
    <col min="6" max="16384" width="10" style="1"/>
  </cols>
  <sheetData>
    <row r="1" customHeight="1" spans="1:4">
      <c r="A1" s="2" t="s">
        <v>149</v>
      </c>
      <c r="B1" s="2"/>
      <c r="C1" s="2"/>
      <c r="D1" s="2" t="s">
        <v>1</v>
      </c>
    </row>
    <row r="2" ht="25" customHeight="1" spans="1:4">
      <c r="A2" s="3" t="s">
        <v>150</v>
      </c>
      <c r="B2" s="3"/>
      <c r="C2" s="3"/>
      <c r="D2" s="3"/>
    </row>
    <row r="3" customHeight="1" spans="1:4">
      <c r="A3" s="2" t="s">
        <v>151</v>
      </c>
      <c r="B3" s="2"/>
      <c r="C3" s="2"/>
      <c r="D3" s="7" t="s">
        <v>4</v>
      </c>
    </row>
    <row r="4" customHeight="1" spans="1:4">
      <c r="A4" s="4" t="s">
        <v>47</v>
      </c>
      <c r="B4" s="4"/>
      <c r="C4" s="4" t="s">
        <v>48</v>
      </c>
      <c r="D4" s="4"/>
    </row>
    <row r="5" customHeight="1" spans="1:4">
      <c r="A5" s="4" t="s">
        <v>152</v>
      </c>
      <c r="B5" s="4" t="s">
        <v>50</v>
      </c>
      <c r="C5" s="4" t="s">
        <v>152</v>
      </c>
      <c r="D5" s="4" t="s">
        <v>50</v>
      </c>
    </row>
    <row r="6" customHeight="1" spans="1:4">
      <c r="A6" s="43" t="s">
        <v>153</v>
      </c>
      <c r="B6" s="10">
        <v>2001.801892</v>
      </c>
      <c r="C6" s="43" t="s">
        <v>154</v>
      </c>
      <c r="D6" s="10">
        <v>2080.7556</v>
      </c>
    </row>
    <row r="7" customHeight="1" spans="1:4">
      <c r="A7" s="43" t="s">
        <v>155</v>
      </c>
      <c r="B7" s="6">
        <v>2001.801892</v>
      </c>
      <c r="C7" s="43" t="s">
        <v>156</v>
      </c>
      <c r="D7" s="6"/>
    </row>
    <row r="8" customHeight="1" spans="1:4">
      <c r="A8" s="43" t="s">
        <v>157</v>
      </c>
      <c r="B8" s="6"/>
      <c r="C8" s="43" t="s">
        <v>158</v>
      </c>
      <c r="D8" s="6"/>
    </row>
    <row r="9" customHeight="1" spans="1:4">
      <c r="A9" s="43" t="s">
        <v>159</v>
      </c>
      <c r="B9" s="6"/>
      <c r="C9" s="43" t="s">
        <v>160</v>
      </c>
      <c r="D9" s="6"/>
    </row>
    <row r="10" customHeight="1" spans="1:4">
      <c r="A10" s="43" t="s">
        <v>161</v>
      </c>
      <c r="B10" s="10">
        <v>78.953708</v>
      </c>
      <c r="C10" s="43" t="s">
        <v>162</v>
      </c>
      <c r="D10" s="6"/>
    </row>
    <row r="11" customHeight="1" spans="1:4">
      <c r="A11" s="43" t="s">
        <v>155</v>
      </c>
      <c r="B11" s="6">
        <v>78.953708</v>
      </c>
      <c r="C11" s="43" t="s">
        <v>163</v>
      </c>
      <c r="D11" s="6"/>
    </row>
    <row r="12" customHeight="1" spans="1:4">
      <c r="A12" s="43" t="s">
        <v>157</v>
      </c>
      <c r="B12" s="6"/>
      <c r="C12" s="43" t="s">
        <v>164</v>
      </c>
      <c r="D12" s="6">
        <v>1874.746137</v>
      </c>
    </row>
    <row r="13" customHeight="1" spans="1:4">
      <c r="A13" s="43" t="s">
        <v>159</v>
      </c>
      <c r="B13" s="6"/>
      <c r="C13" s="43" t="s">
        <v>165</v>
      </c>
      <c r="D13" s="6"/>
    </row>
    <row r="14" customHeight="1" spans="1:4">
      <c r="A14" s="43"/>
      <c r="B14" s="44"/>
      <c r="C14" s="43" t="s">
        <v>166</v>
      </c>
      <c r="D14" s="6">
        <v>127.900768</v>
      </c>
    </row>
    <row r="15" customHeight="1" spans="1:4">
      <c r="A15" s="43"/>
      <c r="B15" s="44"/>
      <c r="C15" s="43" t="s">
        <v>167</v>
      </c>
      <c r="D15" s="6"/>
    </row>
    <row r="16" customHeight="1" spans="1:4">
      <c r="A16" s="43"/>
      <c r="B16" s="44"/>
      <c r="C16" s="43" t="s">
        <v>168</v>
      </c>
      <c r="D16" s="6">
        <v>29.106203</v>
      </c>
    </row>
    <row r="17" customHeight="1" spans="1:4">
      <c r="A17" s="43"/>
      <c r="B17" s="44"/>
      <c r="C17" s="43" t="s">
        <v>169</v>
      </c>
      <c r="D17" s="6"/>
    </row>
    <row r="18" customHeight="1" spans="1:4">
      <c r="A18" s="43"/>
      <c r="B18" s="44"/>
      <c r="C18" s="43" t="s">
        <v>170</v>
      </c>
      <c r="D18" s="6"/>
    </row>
    <row r="19" customHeight="1" spans="1:4">
      <c r="A19" s="43"/>
      <c r="B19" s="44"/>
      <c r="C19" s="43" t="s">
        <v>171</v>
      </c>
      <c r="D19" s="6"/>
    </row>
    <row r="20" customHeight="1" spans="1:4">
      <c r="A20" s="43"/>
      <c r="B20" s="44"/>
      <c r="C20" s="43" t="s">
        <v>172</v>
      </c>
      <c r="D20" s="6"/>
    </row>
    <row r="21" customHeight="1" spans="1:4">
      <c r="A21" s="43"/>
      <c r="B21" s="44"/>
      <c r="C21" s="43" t="s">
        <v>173</v>
      </c>
      <c r="D21" s="6"/>
    </row>
    <row r="22" customHeight="1" spans="1:4">
      <c r="A22" s="43"/>
      <c r="B22" s="44"/>
      <c r="C22" s="43" t="s">
        <v>174</v>
      </c>
      <c r="D22" s="6"/>
    </row>
    <row r="23" customHeight="1" spans="1:4">
      <c r="A23" s="43"/>
      <c r="B23" s="44"/>
      <c r="C23" s="43" t="s">
        <v>175</v>
      </c>
      <c r="D23" s="6"/>
    </row>
    <row r="24" customHeight="1" spans="1:4">
      <c r="A24" s="43"/>
      <c r="B24" s="44"/>
      <c r="C24" s="43" t="s">
        <v>176</v>
      </c>
      <c r="D24" s="6"/>
    </row>
    <row r="25" customHeight="1" spans="1:4">
      <c r="A25" s="43"/>
      <c r="B25" s="44"/>
      <c r="C25" s="43" t="s">
        <v>177</v>
      </c>
      <c r="D25" s="6"/>
    </row>
    <row r="26" customHeight="1" spans="1:4">
      <c r="A26" s="43"/>
      <c r="B26" s="44"/>
      <c r="C26" s="43" t="s">
        <v>178</v>
      </c>
      <c r="D26" s="6">
        <v>49.002492</v>
      </c>
    </row>
    <row r="27" customHeight="1" spans="1:4">
      <c r="A27" s="43"/>
      <c r="B27" s="44"/>
      <c r="C27" s="43" t="s">
        <v>179</v>
      </c>
      <c r="D27" s="6"/>
    </row>
    <row r="28" customHeight="1" spans="1:4">
      <c r="A28" s="43"/>
      <c r="B28" s="44"/>
      <c r="C28" s="43" t="s">
        <v>180</v>
      </c>
      <c r="D28" s="6"/>
    </row>
    <row r="29" customHeight="1" spans="1:4">
      <c r="A29" s="43"/>
      <c r="B29" s="44"/>
      <c r="C29" s="43" t="s">
        <v>181</v>
      </c>
      <c r="D29" s="6"/>
    </row>
    <row r="30" customHeight="1" spans="1:4">
      <c r="A30" s="43"/>
      <c r="B30" s="44"/>
      <c r="C30" s="43" t="s">
        <v>182</v>
      </c>
      <c r="D30" s="6"/>
    </row>
    <row r="31" customHeight="1" spans="1:4">
      <c r="A31" s="43"/>
      <c r="B31" s="44"/>
      <c r="C31" s="43" t="s">
        <v>183</v>
      </c>
      <c r="D31" s="6"/>
    </row>
    <row r="32" customHeight="1" spans="1:4">
      <c r="A32" s="43"/>
      <c r="B32" s="44"/>
      <c r="C32" s="43" t="s">
        <v>184</v>
      </c>
      <c r="D32" s="6"/>
    </row>
    <row r="33" customHeight="1" spans="1:4">
      <c r="A33" s="43"/>
      <c r="B33" s="44"/>
      <c r="C33" s="43" t="s">
        <v>185</v>
      </c>
      <c r="D33" s="6"/>
    </row>
    <row r="34" customHeight="1" spans="1:4">
      <c r="A34" s="43"/>
      <c r="B34" s="44"/>
      <c r="C34" s="43" t="s">
        <v>186</v>
      </c>
      <c r="D34" s="6"/>
    </row>
    <row r="35" customHeight="1" spans="1:4">
      <c r="A35" s="43"/>
      <c r="B35" s="44"/>
      <c r="C35" s="43" t="s">
        <v>187</v>
      </c>
      <c r="D35" s="6"/>
    </row>
    <row r="36" customHeight="1" spans="1:4">
      <c r="A36" s="43"/>
      <c r="B36" s="44"/>
      <c r="C36" s="43" t="s">
        <v>188</v>
      </c>
      <c r="D36" s="6"/>
    </row>
    <row r="37" customHeight="1" spans="1:4">
      <c r="A37" s="43"/>
      <c r="B37" s="44"/>
      <c r="C37" s="43" t="s">
        <v>189</v>
      </c>
      <c r="D37" s="6"/>
    </row>
    <row r="38" customHeight="1" spans="1:4">
      <c r="A38" s="43"/>
      <c r="B38" s="6"/>
      <c r="C38" s="43" t="s">
        <v>190</v>
      </c>
      <c r="D38" s="10"/>
    </row>
    <row r="39" customHeight="1" spans="1:4">
      <c r="A39" s="4" t="s">
        <v>95</v>
      </c>
      <c r="B39" s="10">
        <v>2080.7556</v>
      </c>
      <c r="C39" s="4" t="s">
        <v>96</v>
      </c>
      <c r="D39" s="10">
        <v>2080.7556</v>
      </c>
    </row>
  </sheetData>
  <mergeCells count="3">
    <mergeCell ref="A2:D2"/>
    <mergeCell ref="A4:B4"/>
    <mergeCell ref="C4:D4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D8" sqref="D8"/>
    </sheetView>
  </sheetViews>
  <sheetFormatPr defaultColWidth="10" defaultRowHeight="18" customHeight="1" outlineLevelCol="6"/>
  <cols>
    <col min="1" max="1" width="12.875" style="1" customWidth="1"/>
    <col min="2" max="2" width="32.875" style="1" customWidth="1"/>
    <col min="3" max="7" width="18.625" style="1" customWidth="1"/>
    <col min="8" max="16384" width="10" style="1"/>
  </cols>
  <sheetData>
    <row r="1" customHeight="1" spans="1:7">
      <c r="A1" s="2" t="s">
        <v>191</v>
      </c>
      <c r="B1" s="2"/>
      <c r="C1" s="2"/>
      <c r="D1" s="2"/>
      <c r="E1" s="2"/>
      <c r="F1" s="2"/>
      <c r="G1" s="2" t="s">
        <v>1</v>
      </c>
    </row>
    <row r="2" customHeight="1" spans="1:7">
      <c r="A2" s="3" t="s">
        <v>192</v>
      </c>
      <c r="B2" s="3"/>
      <c r="C2" s="3"/>
      <c r="D2" s="3"/>
      <c r="E2" s="3"/>
      <c r="F2" s="3"/>
      <c r="G2" s="3"/>
    </row>
    <row r="3" customHeight="1" spans="1:7">
      <c r="A3" s="2" t="s">
        <v>3</v>
      </c>
      <c r="B3" s="2"/>
      <c r="C3" s="2"/>
      <c r="D3" s="2"/>
      <c r="E3" s="2"/>
      <c r="F3" s="7" t="s">
        <v>4</v>
      </c>
      <c r="G3" s="7"/>
    </row>
    <row r="4" customHeight="1" spans="1:7">
      <c r="A4" s="36" t="s">
        <v>107</v>
      </c>
      <c r="B4" s="36" t="s">
        <v>108</v>
      </c>
      <c r="C4" s="36" t="s">
        <v>15</v>
      </c>
      <c r="D4" s="36" t="s">
        <v>109</v>
      </c>
      <c r="E4" s="36"/>
      <c r="F4" s="36"/>
      <c r="G4" s="36" t="s">
        <v>110</v>
      </c>
    </row>
    <row r="5" customHeight="1" spans="1:7">
      <c r="A5" s="36"/>
      <c r="B5" s="36"/>
      <c r="C5" s="36"/>
      <c r="D5" s="36" t="s">
        <v>100</v>
      </c>
      <c r="E5" s="36" t="s">
        <v>193</v>
      </c>
      <c r="F5" s="36" t="s">
        <v>194</v>
      </c>
      <c r="G5" s="36"/>
    </row>
    <row r="6" customHeight="1" spans="1:7">
      <c r="A6" s="37" t="s">
        <v>111</v>
      </c>
      <c r="B6" s="37" t="s">
        <v>112</v>
      </c>
      <c r="C6" s="38">
        <v>1874.746137</v>
      </c>
      <c r="D6" s="38">
        <v>746.964479</v>
      </c>
      <c r="E6" s="39">
        <v>543.249909</v>
      </c>
      <c r="F6" s="39">
        <v>203.71457</v>
      </c>
      <c r="G6" s="39">
        <v>1127.781658</v>
      </c>
    </row>
    <row r="7" customHeight="1" spans="1:7">
      <c r="A7" s="37" t="s">
        <v>113</v>
      </c>
      <c r="B7" s="37" t="s">
        <v>114</v>
      </c>
      <c r="C7" s="38">
        <v>344</v>
      </c>
      <c r="D7" s="38"/>
      <c r="E7" s="39"/>
      <c r="F7" s="39"/>
      <c r="G7" s="40">
        <v>344</v>
      </c>
    </row>
    <row r="8" customHeight="1" spans="1:7">
      <c r="A8" s="37" t="s">
        <v>115</v>
      </c>
      <c r="B8" s="41" t="s">
        <v>116</v>
      </c>
      <c r="C8" s="38">
        <v>344</v>
      </c>
      <c r="D8" s="38"/>
      <c r="E8" s="40"/>
      <c r="F8" s="40"/>
      <c r="G8" s="40">
        <v>344</v>
      </c>
    </row>
    <row r="9" customHeight="1" spans="1:7">
      <c r="A9" s="37" t="s">
        <v>117</v>
      </c>
      <c r="B9" s="37" t="s">
        <v>118</v>
      </c>
      <c r="C9" s="38">
        <v>1530.746137</v>
      </c>
      <c r="D9" s="38">
        <v>746.964479</v>
      </c>
      <c r="E9" s="39">
        <v>543.249909</v>
      </c>
      <c r="F9" s="39">
        <v>203.71457</v>
      </c>
      <c r="G9" s="40">
        <v>783.781658</v>
      </c>
    </row>
    <row r="10" customHeight="1" spans="1:7">
      <c r="A10" s="37" t="s">
        <v>119</v>
      </c>
      <c r="B10" s="41" t="s">
        <v>120</v>
      </c>
      <c r="C10" s="38">
        <v>258.510913</v>
      </c>
      <c r="D10" s="38">
        <v>258.510913</v>
      </c>
      <c r="E10" s="40">
        <v>245.168703</v>
      </c>
      <c r="F10" s="40">
        <v>13.34221</v>
      </c>
      <c r="G10" s="40"/>
    </row>
    <row r="11" customHeight="1" spans="1:7">
      <c r="A11" s="37" t="s">
        <v>121</v>
      </c>
      <c r="B11" s="41" t="s">
        <v>122</v>
      </c>
      <c r="C11" s="38">
        <v>325</v>
      </c>
      <c r="D11" s="38"/>
      <c r="E11" s="40"/>
      <c r="F11" s="40"/>
      <c r="G11" s="40">
        <v>325</v>
      </c>
    </row>
    <row r="12" customHeight="1" spans="1:7">
      <c r="A12" s="37" t="s">
        <v>123</v>
      </c>
      <c r="B12" s="41" t="s">
        <v>124</v>
      </c>
      <c r="C12" s="38">
        <v>947.235224</v>
      </c>
      <c r="D12" s="38">
        <v>488.453566</v>
      </c>
      <c r="E12" s="40">
        <v>298.081206</v>
      </c>
      <c r="F12" s="40">
        <v>190.37236</v>
      </c>
      <c r="G12" s="40">
        <v>458.781658</v>
      </c>
    </row>
    <row r="13" customHeight="1" spans="1:7">
      <c r="A13" s="37" t="s">
        <v>125</v>
      </c>
      <c r="B13" s="37" t="s">
        <v>126</v>
      </c>
      <c r="C13" s="38">
        <v>127.900768</v>
      </c>
      <c r="D13" s="38">
        <v>127.900768</v>
      </c>
      <c r="E13" s="39">
        <v>127.870768</v>
      </c>
      <c r="F13" s="39">
        <v>0.03</v>
      </c>
      <c r="G13" s="39"/>
    </row>
    <row r="14" customHeight="1" spans="1:7">
      <c r="A14" s="37" t="s">
        <v>127</v>
      </c>
      <c r="B14" s="37" t="s">
        <v>128</v>
      </c>
      <c r="C14" s="38">
        <v>127.900768</v>
      </c>
      <c r="D14" s="38">
        <v>127.900768</v>
      </c>
      <c r="E14" s="39">
        <v>127.870768</v>
      </c>
      <c r="F14" s="39">
        <v>0.03</v>
      </c>
      <c r="G14" s="40"/>
    </row>
    <row r="15" customHeight="1" spans="1:7">
      <c r="A15" s="37" t="s">
        <v>129</v>
      </c>
      <c r="B15" s="41" t="s">
        <v>130</v>
      </c>
      <c r="C15" s="38">
        <v>52.2324</v>
      </c>
      <c r="D15" s="38">
        <v>52.2324</v>
      </c>
      <c r="E15" s="40">
        <v>52.2324</v>
      </c>
      <c r="F15" s="40"/>
      <c r="G15" s="40"/>
    </row>
    <row r="16" customHeight="1" spans="1:7">
      <c r="A16" s="37" t="s">
        <v>131</v>
      </c>
      <c r="B16" s="41" t="s">
        <v>132</v>
      </c>
      <c r="C16" s="38">
        <v>12.8652</v>
      </c>
      <c r="D16" s="38">
        <v>12.8652</v>
      </c>
      <c r="E16" s="40">
        <v>12.8352</v>
      </c>
      <c r="F16" s="40">
        <v>0.03</v>
      </c>
      <c r="G16" s="40"/>
    </row>
    <row r="17" customHeight="1" spans="1:7">
      <c r="A17" s="37" t="s">
        <v>133</v>
      </c>
      <c r="B17" s="41" t="s">
        <v>134</v>
      </c>
      <c r="C17" s="38">
        <v>62.803168</v>
      </c>
      <c r="D17" s="38">
        <v>62.803168</v>
      </c>
      <c r="E17" s="40">
        <v>62.803168</v>
      </c>
      <c r="F17" s="40"/>
      <c r="G17" s="40"/>
    </row>
    <row r="18" customHeight="1" spans="1:7">
      <c r="A18" s="37" t="s">
        <v>135</v>
      </c>
      <c r="B18" s="37" t="s">
        <v>136</v>
      </c>
      <c r="C18" s="38">
        <v>29.106203</v>
      </c>
      <c r="D18" s="38">
        <v>29.106203</v>
      </c>
      <c r="E18" s="39">
        <v>29.106203</v>
      </c>
      <c r="F18" s="39"/>
      <c r="G18" s="39"/>
    </row>
    <row r="19" customHeight="1" spans="1:7">
      <c r="A19" s="37" t="s">
        <v>137</v>
      </c>
      <c r="B19" s="37" t="s">
        <v>138</v>
      </c>
      <c r="C19" s="38">
        <v>29.106203</v>
      </c>
      <c r="D19" s="38">
        <v>29.106203</v>
      </c>
      <c r="E19" s="39">
        <v>29.106203</v>
      </c>
      <c r="F19" s="39"/>
      <c r="G19" s="40"/>
    </row>
    <row r="20" customHeight="1" spans="1:7">
      <c r="A20" s="37" t="s">
        <v>139</v>
      </c>
      <c r="B20" s="41" t="s">
        <v>140</v>
      </c>
      <c r="C20" s="38">
        <v>14.906268</v>
      </c>
      <c r="D20" s="38">
        <v>14.906268</v>
      </c>
      <c r="E20" s="40">
        <v>14.906268</v>
      </c>
      <c r="F20" s="40"/>
      <c r="G20" s="40"/>
    </row>
    <row r="21" customHeight="1" spans="1:7">
      <c r="A21" s="37" t="s">
        <v>141</v>
      </c>
      <c r="B21" s="41" t="s">
        <v>142</v>
      </c>
      <c r="C21" s="38">
        <v>14.199935</v>
      </c>
      <c r="D21" s="38">
        <v>14.199935</v>
      </c>
      <c r="E21" s="40">
        <v>14.199935</v>
      </c>
      <c r="F21" s="40"/>
      <c r="G21" s="40"/>
    </row>
    <row r="22" customHeight="1" spans="1:7">
      <c r="A22" s="37" t="s">
        <v>143</v>
      </c>
      <c r="B22" s="37" t="s">
        <v>144</v>
      </c>
      <c r="C22" s="38">
        <v>49.002492</v>
      </c>
      <c r="D22" s="38">
        <v>49.002492</v>
      </c>
      <c r="E22" s="39">
        <v>49.002492</v>
      </c>
      <c r="F22" s="39"/>
      <c r="G22" s="39"/>
    </row>
    <row r="23" customHeight="1" spans="1:7">
      <c r="A23" s="37" t="s">
        <v>145</v>
      </c>
      <c r="B23" s="37" t="s">
        <v>146</v>
      </c>
      <c r="C23" s="38">
        <v>49.002492</v>
      </c>
      <c r="D23" s="38">
        <v>49.002492</v>
      </c>
      <c r="E23" s="39">
        <v>49.002492</v>
      </c>
      <c r="F23" s="39"/>
      <c r="G23" s="40"/>
    </row>
    <row r="24" customHeight="1" spans="1:7">
      <c r="A24" s="37" t="s">
        <v>147</v>
      </c>
      <c r="B24" s="41" t="s">
        <v>148</v>
      </c>
      <c r="C24" s="38">
        <v>49.002492</v>
      </c>
      <c r="D24" s="38">
        <v>49.002492</v>
      </c>
      <c r="E24" s="40">
        <v>49.002492</v>
      </c>
      <c r="F24" s="40"/>
      <c r="G24" s="40"/>
    </row>
    <row r="25" customHeight="1" spans="1:7">
      <c r="A25" s="42"/>
      <c r="B25" s="36" t="s">
        <v>195</v>
      </c>
      <c r="C25" s="38">
        <v>2080.7556</v>
      </c>
      <c r="D25" s="38">
        <v>952.973942</v>
      </c>
      <c r="E25" s="38">
        <v>749.229372</v>
      </c>
      <c r="F25" s="38">
        <v>203.74457</v>
      </c>
      <c r="G25" s="38">
        <v>1127.781658</v>
      </c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E10" sqref="E10"/>
    </sheetView>
  </sheetViews>
  <sheetFormatPr defaultColWidth="10" defaultRowHeight="21" customHeight="1" outlineLevelCol="4"/>
  <cols>
    <col min="1" max="1" width="13.25" style="11" customWidth="1"/>
    <col min="2" max="2" width="31" style="11" customWidth="1"/>
    <col min="3" max="5" width="17.5" style="11" customWidth="1"/>
    <col min="6" max="16384" width="10" style="11"/>
  </cols>
  <sheetData>
    <row r="1" customHeight="1" spans="1:5">
      <c r="A1" s="12" t="s">
        <v>196</v>
      </c>
      <c r="B1" s="12"/>
      <c r="C1" s="12"/>
      <c r="D1" s="12"/>
      <c r="E1" s="12" t="s">
        <v>1</v>
      </c>
    </row>
    <row r="2" ht="26" customHeight="1" spans="1:5">
      <c r="A2" s="13" t="s">
        <v>197</v>
      </c>
      <c r="B2" s="13"/>
      <c r="C2" s="13"/>
      <c r="D2" s="13"/>
      <c r="E2" s="13"/>
    </row>
    <row r="3" customHeight="1" spans="1:5">
      <c r="A3" s="12" t="s">
        <v>151</v>
      </c>
      <c r="B3" s="12"/>
      <c r="C3" s="12"/>
      <c r="D3" s="28" t="s">
        <v>198</v>
      </c>
      <c r="E3" s="29" t="s">
        <v>4</v>
      </c>
    </row>
    <row r="4" customHeight="1" spans="1:5">
      <c r="A4" s="30" t="s">
        <v>199</v>
      </c>
      <c r="B4" s="30"/>
      <c r="C4" s="30" t="s">
        <v>200</v>
      </c>
      <c r="D4" s="30"/>
      <c r="E4" s="30"/>
    </row>
    <row r="5" customHeight="1" spans="1:5">
      <c r="A5" s="30" t="s">
        <v>107</v>
      </c>
      <c r="B5" s="30" t="s">
        <v>108</v>
      </c>
      <c r="C5" s="30" t="s">
        <v>15</v>
      </c>
      <c r="D5" s="30" t="s">
        <v>193</v>
      </c>
      <c r="E5" s="30" t="s">
        <v>194</v>
      </c>
    </row>
    <row r="6" s="11" customFormat="1" customHeight="1" spans="1:5">
      <c r="A6" s="31" t="s">
        <v>201</v>
      </c>
      <c r="B6" s="31" t="s">
        <v>202</v>
      </c>
      <c r="C6" s="32">
        <v>666.498381</v>
      </c>
      <c r="D6" s="33">
        <v>666.498381</v>
      </c>
      <c r="E6" s="33"/>
    </row>
    <row r="7" customHeight="1" spans="1:5">
      <c r="A7" s="31" t="s">
        <v>203</v>
      </c>
      <c r="B7" s="31" t="s">
        <v>204</v>
      </c>
      <c r="C7" s="32">
        <v>178.6152</v>
      </c>
      <c r="D7" s="34">
        <v>178.6152</v>
      </c>
      <c r="E7" s="34"/>
    </row>
    <row r="8" customHeight="1" spans="1:5">
      <c r="A8" s="31" t="s">
        <v>205</v>
      </c>
      <c r="B8" s="31" t="s">
        <v>206</v>
      </c>
      <c r="C8" s="32">
        <v>143.271</v>
      </c>
      <c r="D8" s="34">
        <v>143.271</v>
      </c>
      <c r="E8" s="34"/>
    </row>
    <row r="9" customHeight="1" spans="1:5">
      <c r="A9" s="31" t="s">
        <v>207</v>
      </c>
      <c r="B9" s="31" t="s">
        <v>208</v>
      </c>
      <c r="C9" s="32">
        <v>103.0108</v>
      </c>
      <c r="D9" s="34">
        <v>103.0108</v>
      </c>
      <c r="E9" s="34"/>
    </row>
    <row r="10" customHeight="1" spans="1:5">
      <c r="A10" s="31" t="s">
        <v>209</v>
      </c>
      <c r="B10" s="31" t="s">
        <v>210</v>
      </c>
      <c r="C10" s="32">
        <v>92.535</v>
      </c>
      <c r="D10" s="34">
        <v>92.535</v>
      </c>
      <c r="E10" s="34"/>
    </row>
    <row r="11" customHeight="1" spans="1:5">
      <c r="A11" s="31" t="s">
        <v>211</v>
      </c>
      <c r="B11" s="31" t="s">
        <v>212</v>
      </c>
      <c r="C11" s="32">
        <v>62.803168</v>
      </c>
      <c r="D11" s="34">
        <v>62.803168</v>
      </c>
      <c r="E11" s="34"/>
    </row>
    <row r="12" customHeight="1" spans="1:5">
      <c r="A12" s="31" t="s">
        <v>213</v>
      </c>
      <c r="B12" s="31" t="s">
        <v>214</v>
      </c>
      <c r="C12" s="32">
        <v>29.106203</v>
      </c>
      <c r="D12" s="34">
        <v>29.106203</v>
      </c>
      <c r="E12" s="34"/>
    </row>
    <row r="13" customHeight="1" spans="1:5">
      <c r="A13" s="31" t="s">
        <v>215</v>
      </c>
      <c r="B13" s="31" t="s">
        <v>216</v>
      </c>
      <c r="C13" s="32">
        <v>8.154518</v>
      </c>
      <c r="D13" s="34">
        <v>8.154518</v>
      </c>
      <c r="E13" s="34"/>
    </row>
    <row r="14" customHeight="1" spans="1:5">
      <c r="A14" s="31" t="s">
        <v>217</v>
      </c>
      <c r="B14" s="31" t="s">
        <v>148</v>
      </c>
      <c r="C14" s="32">
        <v>49.002492</v>
      </c>
      <c r="D14" s="34">
        <v>49.002492</v>
      </c>
      <c r="E14" s="34"/>
    </row>
    <row r="15" s="11" customFormat="1" customHeight="1" spans="1:5">
      <c r="A15" s="31" t="s">
        <v>218</v>
      </c>
      <c r="B15" s="31" t="s">
        <v>219</v>
      </c>
      <c r="C15" s="32">
        <v>221.407961</v>
      </c>
      <c r="D15" s="33">
        <v>17.663391</v>
      </c>
      <c r="E15" s="33">
        <v>203.74457</v>
      </c>
    </row>
    <row r="16" customHeight="1" spans="1:5">
      <c r="A16" s="31" t="s">
        <v>220</v>
      </c>
      <c r="B16" s="31" t="s">
        <v>221</v>
      </c>
      <c r="C16" s="32">
        <v>4.156</v>
      </c>
      <c r="D16" s="34"/>
      <c r="E16" s="34">
        <v>4.156</v>
      </c>
    </row>
    <row r="17" customHeight="1" spans="1:5">
      <c r="A17" s="31" t="s">
        <v>222</v>
      </c>
      <c r="B17" s="31" t="s">
        <v>223</v>
      </c>
      <c r="C17" s="32">
        <v>3.5</v>
      </c>
      <c r="D17" s="34"/>
      <c r="E17" s="34">
        <v>3.5</v>
      </c>
    </row>
    <row r="18" customHeight="1" spans="1:5">
      <c r="A18" s="31" t="s">
        <v>224</v>
      </c>
      <c r="B18" s="31" t="s">
        <v>225</v>
      </c>
      <c r="C18" s="32">
        <v>50.5</v>
      </c>
      <c r="D18" s="34"/>
      <c r="E18" s="34">
        <v>50.5</v>
      </c>
    </row>
    <row r="19" customHeight="1" spans="1:5">
      <c r="A19" s="31" t="s">
        <v>226</v>
      </c>
      <c r="B19" s="31" t="s">
        <v>227</v>
      </c>
      <c r="C19" s="32">
        <v>2.5</v>
      </c>
      <c r="D19" s="34"/>
      <c r="E19" s="34">
        <v>2.5</v>
      </c>
    </row>
    <row r="20" customHeight="1" spans="1:5">
      <c r="A20" s="31" t="s">
        <v>228</v>
      </c>
      <c r="B20" s="31" t="s">
        <v>229</v>
      </c>
      <c r="C20" s="32">
        <v>129.5</v>
      </c>
      <c r="D20" s="34"/>
      <c r="E20" s="34">
        <v>129.5</v>
      </c>
    </row>
    <row r="21" customHeight="1" spans="1:5">
      <c r="A21" s="31" t="s">
        <v>230</v>
      </c>
      <c r="B21" s="31" t="s">
        <v>231</v>
      </c>
      <c r="C21" s="32">
        <v>2.35272</v>
      </c>
      <c r="D21" s="34"/>
      <c r="E21" s="34">
        <v>2.35272</v>
      </c>
    </row>
    <row r="22" customHeight="1" spans="1:5">
      <c r="A22" s="31" t="s">
        <v>232</v>
      </c>
      <c r="B22" s="31" t="s">
        <v>233</v>
      </c>
      <c r="C22" s="32">
        <v>3</v>
      </c>
      <c r="D22" s="34"/>
      <c r="E22" s="34">
        <v>3</v>
      </c>
    </row>
    <row r="23" customHeight="1" spans="1:5">
      <c r="A23" s="31" t="s">
        <v>234</v>
      </c>
      <c r="B23" s="31" t="s">
        <v>235</v>
      </c>
      <c r="C23" s="35"/>
      <c r="D23" s="35"/>
      <c r="E23" s="35"/>
    </row>
    <row r="24" customHeight="1" spans="1:5">
      <c r="A24" s="31" t="s">
        <v>236</v>
      </c>
      <c r="B24" s="31" t="s">
        <v>237</v>
      </c>
      <c r="C24" s="32">
        <v>1</v>
      </c>
      <c r="D24" s="34"/>
      <c r="E24" s="34">
        <v>1</v>
      </c>
    </row>
    <row r="25" customHeight="1" spans="1:5">
      <c r="A25" s="31" t="s">
        <v>238</v>
      </c>
      <c r="B25" s="31" t="s">
        <v>239</v>
      </c>
      <c r="C25" s="32">
        <v>0.15</v>
      </c>
      <c r="D25" s="34"/>
      <c r="E25" s="34">
        <v>0.15</v>
      </c>
    </row>
    <row r="26" customHeight="1" spans="1:5">
      <c r="A26" s="31" t="s">
        <v>240</v>
      </c>
      <c r="B26" s="31" t="s">
        <v>241</v>
      </c>
      <c r="C26" s="32">
        <v>0.96</v>
      </c>
      <c r="D26" s="34"/>
      <c r="E26" s="34">
        <v>0.96</v>
      </c>
    </row>
    <row r="27" customHeight="1" spans="1:5">
      <c r="A27" s="31" t="s">
        <v>242</v>
      </c>
      <c r="B27" s="31" t="s">
        <v>243</v>
      </c>
      <c r="C27" s="32">
        <v>7.850396</v>
      </c>
      <c r="D27" s="34">
        <v>7.850396</v>
      </c>
      <c r="E27" s="34"/>
    </row>
    <row r="28" customHeight="1" spans="1:5">
      <c r="A28" s="31" t="s">
        <v>244</v>
      </c>
      <c r="B28" s="31" t="s">
        <v>245</v>
      </c>
      <c r="C28" s="32">
        <v>9.812995</v>
      </c>
      <c r="D28" s="34">
        <v>9.812995</v>
      </c>
      <c r="E28" s="34"/>
    </row>
    <row r="29" customHeight="1" spans="1:5">
      <c r="A29" s="31" t="s">
        <v>246</v>
      </c>
      <c r="B29" s="31" t="s">
        <v>27</v>
      </c>
      <c r="C29" s="32">
        <v>2.5</v>
      </c>
      <c r="D29" s="34"/>
      <c r="E29" s="34">
        <v>2.5</v>
      </c>
    </row>
    <row r="30" customHeight="1" spans="1:5">
      <c r="A30" s="31" t="s">
        <v>247</v>
      </c>
      <c r="B30" s="31" t="s">
        <v>248</v>
      </c>
      <c r="C30" s="32">
        <v>3.62585</v>
      </c>
      <c r="D30" s="34"/>
      <c r="E30" s="34">
        <v>3.62585</v>
      </c>
    </row>
    <row r="31" s="11" customFormat="1" customHeight="1" spans="1:5">
      <c r="A31" s="31" t="s">
        <v>249</v>
      </c>
      <c r="B31" s="31" t="s">
        <v>250</v>
      </c>
      <c r="C31" s="32">
        <v>65.0676</v>
      </c>
      <c r="D31" s="33">
        <v>65.0676</v>
      </c>
      <c r="E31" s="33"/>
    </row>
    <row r="32" customHeight="1" spans="1:5">
      <c r="A32" s="31" t="s">
        <v>251</v>
      </c>
      <c r="B32" s="31" t="s">
        <v>252</v>
      </c>
      <c r="C32" s="32">
        <v>16.1448</v>
      </c>
      <c r="D32" s="34">
        <v>16.1448</v>
      </c>
      <c r="E32" s="34"/>
    </row>
    <row r="33" customHeight="1" spans="1:5">
      <c r="A33" s="31" t="s">
        <v>253</v>
      </c>
      <c r="B33" s="31" t="s">
        <v>254</v>
      </c>
      <c r="C33" s="32">
        <v>48.9228</v>
      </c>
      <c r="D33" s="34">
        <v>48.9228</v>
      </c>
      <c r="E33" s="34"/>
    </row>
    <row r="34" customHeight="1" spans="1:5">
      <c r="A34" s="31" t="s">
        <v>255</v>
      </c>
      <c r="B34" s="31" t="s">
        <v>256</v>
      </c>
      <c r="C34" s="32"/>
      <c r="D34" s="34"/>
      <c r="E34" s="34"/>
    </row>
    <row r="35" customHeight="1" spans="1:5">
      <c r="A35" s="30" t="s">
        <v>15</v>
      </c>
      <c r="B35" s="30"/>
      <c r="C35" s="32">
        <v>952.973942</v>
      </c>
      <c r="D35" s="32">
        <v>749.229372</v>
      </c>
      <c r="E35" s="32">
        <v>203.74457</v>
      </c>
    </row>
  </sheetData>
  <mergeCells count="5">
    <mergeCell ref="A2:E2"/>
    <mergeCell ref="A3:C3"/>
    <mergeCell ref="A4:B4"/>
    <mergeCell ref="C4:E4"/>
    <mergeCell ref="A35:B3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E8" sqref="E8"/>
    </sheetView>
  </sheetViews>
  <sheetFormatPr defaultColWidth="10.5" defaultRowHeight="13.5" outlineLevelRow="7"/>
  <cols>
    <col min="1" max="16384" width="10.5" style="1" customWidth="1"/>
  </cols>
  <sheetData>
    <row r="1" ht="22.75" customHeight="1" spans="1:8">
      <c r="A1" s="2" t="s">
        <v>257</v>
      </c>
      <c r="C1" s="2"/>
      <c r="D1" s="2"/>
      <c r="E1" s="2"/>
      <c r="F1" s="2"/>
      <c r="G1" s="2"/>
      <c r="H1" s="2" t="s">
        <v>1</v>
      </c>
    </row>
    <row r="2" ht="56.95" customHeight="1" spans="1:19">
      <c r="A2" s="3" t="s">
        <v>258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2.75" customHeight="1" spans="1:19">
      <c r="A3" s="2" t="s">
        <v>151</v>
      </c>
      <c r="B3" s="2"/>
      <c r="C3" s="2"/>
      <c r="D3" s="2"/>
      <c r="E3" s="2"/>
      <c r="F3" s="2"/>
      <c r="G3" s="22"/>
      <c r="S3" s="27" t="s">
        <v>4</v>
      </c>
    </row>
    <row r="4" ht="28.45" customHeight="1" spans="1:19">
      <c r="A4" s="23" t="s">
        <v>259</v>
      </c>
      <c r="B4" s="23" t="s">
        <v>260</v>
      </c>
      <c r="C4" s="23"/>
      <c r="D4" s="23"/>
      <c r="E4" s="23"/>
      <c r="F4" s="23"/>
      <c r="G4" s="23"/>
      <c r="H4" s="23" t="s">
        <v>261</v>
      </c>
      <c r="I4" s="23"/>
      <c r="J4" s="23"/>
      <c r="K4" s="23"/>
      <c r="L4" s="23"/>
      <c r="M4" s="23"/>
      <c r="N4" s="23" t="s">
        <v>262</v>
      </c>
      <c r="O4" s="23"/>
      <c r="P4" s="23"/>
      <c r="Q4" s="23"/>
      <c r="R4" s="23"/>
      <c r="S4" s="23"/>
    </row>
    <row r="5" ht="28.45" customHeight="1" spans="1:19">
      <c r="A5" s="23"/>
      <c r="B5" s="23" t="s">
        <v>263</v>
      </c>
      <c r="C5" s="23" t="s">
        <v>264</v>
      </c>
      <c r="D5" s="23" t="s">
        <v>265</v>
      </c>
      <c r="E5" s="23"/>
      <c r="F5" s="23"/>
      <c r="G5" s="23" t="s">
        <v>239</v>
      </c>
      <c r="H5" s="23" t="s">
        <v>263</v>
      </c>
      <c r="I5" s="23" t="s">
        <v>264</v>
      </c>
      <c r="J5" s="23" t="s">
        <v>265</v>
      </c>
      <c r="K5" s="23"/>
      <c r="L5" s="23"/>
      <c r="M5" s="23" t="s">
        <v>239</v>
      </c>
      <c r="N5" s="23" t="s">
        <v>263</v>
      </c>
      <c r="O5" s="23" t="s">
        <v>264</v>
      </c>
      <c r="P5" s="23" t="s">
        <v>265</v>
      </c>
      <c r="Q5" s="23"/>
      <c r="R5" s="23"/>
      <c r="S5" s="23" t="s">
        <v>239</v>
      </c>
    </row>
    <row r="6" ht="55" customHeight="1" spans="1:19">
      <c r="A6" s="23"/>
      <c r="B6" s="23"/>
      <c r="C6" s="23"/>
      <c r="D6" s="23" t="s">
        <v>100</v>
      </c>
      <c r="E6" s="23" t="s">
        <v>266</v>
      </c>
      <c r="F6" s="23" t="s">
        <v>27</v>
      </c>
      <c r="G6" s="23"/>
      <c r="H6" s="23"/>
      <c r="I6" s="23"/>
      <c r="J6" s="23" t="s">
        <v>100</v>
      </c>
      <c r="K6" s="23" t="s">
        <v>266</v>
      </c>
      <c r="L6" s="23" t="s">
        <v>27</v>
      </c>
      <c r="M6" s="23"/>
      <c r="N6" s="23"/>
      <c r="O6" s="23"/>
      <c r="P6" s="23" t="s">
        <v>100</v>
      </c>
      <c r="Q6" s="23" t="s">
        <v>266</v>
      </c>
      <c r="R6" s="23" t="s">
        <v>27</v>
      </c>
      <c r="S6" s="23"/>
    </row>
    <row r="7" ht="72" customHeight="1" spans="1:19">
      <c r="A7" s="24" t="s">
        <v>267</v>
      </c>
      <c r="B7" s="25">
        <v>6.521634</v>
      </c>
      <c r="C7" s="26">
        <v>0</v>
      </c>
      <c r="D7" s="25">
        <v>6.371634</v>
      </c>
      <c r="E7" s="26">
        <v>1.371634</v>
      </c>
      <c r="F7" s="26">
        <v>5</v>
      </c>
      <c r="G7" s="26">
        <v>0.15</v>
      </c>
      <c r="H7" s="25">
        <v>5.084</v>
      </c>
      <c r="I7" s="26">
        <v>0</v>
      </c>
      <c r="J7" s="25">
        <v>4.94</v>
      </c>
      <c r="K7" s="26">
        <v>0</v>
      </c>
      <c r="L7" s="26">
        <v>4.94</v>
      </c>
      <c r="M7" s="26">
        <v>0.144</v>
      </c>
      <c r="N7" s="25">
        <v>2.65</v>
      </c>
      <c r="O7" s="26">
        <v>0</v>
      </c>
      <c r="P7" s="25">
        <v>2.5</v>
      </c>
      <c r="Q7" s="26">
        <v>0</v>
      </c>
      <c r="R7" s="26">
        <v>2.5</v>
      </c>
      <c r="S7" s="26">
        <v>0.15</v>
      </c>
    </row>
    <row r="8" ht="40.5" spans="1:19">
      <c r="A8" s="24" t="s">
        <v>268</v>
      </c>
      <c r="B8" s="25">
        <v>0</v>
      </c>
      <c r="C8" s="26">
        <v>0</v>
      </c>
      <c r="D8" s="25">
        <v>0</v>
      </c>
      <c r="E8" s="26">
        <v>0</v>
      </c>
      <c r="F8" s="26">
        <v>0</v>
      </c>
      <c r="G8" s="26">
        <v>0</v>
      </c>
      <c r="H8" s="25">
        <v>0</v>
      </c>
      <c r="I8" s="26">
        <v>0</v>
      </c>
      <c r="J8" s="25">
        <v>0</v>
      </c>
      <c r="K8" s="26">
        <v>0</v>
      </c>
      <c r="L8" s="26">
        <v>0</v>
      </c>
      <c r="M8" s="26">
        <v>0</v>
      </c>
      <c r="N8" s="25">
        <v>0</v>
      </c>
      <c r="O8" s="26">
        <v>0</v>
      </c>
      <c r="P8" s="25">
        <v>0</v>
      </c>
      <c r="Q8" s="26">
        <v>0</v>
      </c>
      <c r="R8" s="26">
        <v>0</v>
      </c>
      <c r="S8" s="26">
        <v>0</v>
      </c>
    </row>
  </sheetData>
  <mergeCells count="18">
    <mergeCell ref="A2:S2"/>
    <mergeCell ref="A3:F3"/>
    <mergeCell ref="B4:G4"/>
    <mergeCell ref="H4:M4"/>
    <mergeCell ref="N4:S4"/>
    <mergeCell ref="D5:F5"/>
    <mergeCell ref="J5:L5"/>
    <mergeCell ref="P5:R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15" sqref="C15"/>
    </sheetView>
  </sheetViews>
  <sheetFormatPr defaultColWidth="10" defaultRowHeight="13.5" outlineLevelCol="4"/>
  <cols>
    <col min="1" max="1" width="15.3833333333333" style="1" customWidth="1"/>
    <col min="2" max="2" width="41.0333333333333" style="1" customWidth="1"/>
    <col min="3" max="5" width="25.6416666666667" style="1" customWidth="1"/>
    <col min="6" max="6" width="9.76666666666667" style="1" customWidth="1"/>
    <col min="7" max="16384" width="10" style="1"/>
  </cols>
  <sheetData>
    <row r="1" ht="22.75" customHeight="1" spans="1:5">
      <c r="A1" s="2" t="s">
        <v>269</v>
      </c>
      <c r="B1" s="2"/>
      <c r="C1" s="2"/>
      <c r="D1" s="2"/>
      <c r="E1" s="2" t="s">
        <v>1</v>
      </c>
    </row>
    <row r="2" ht="56.95" customHeight="1" spans="1:5">
      <c r="A2" s="3" t="s">
        <v>270</v>
      </c>
      <c r="B2" s="3"/>
      <c r="C2" s="3"/>
      <c r="D2" s="3"/>
      <c r="E2" s="3"/>
    </row>
    <row r="3" ht="22.75" customHeight="1" spans="1:5">
      <c r="A3" s="2" t="s">
        <v>151</v>
      </c>
      <c r="B3" s="2"/>
      <c r="C3" s="2"/>
      <c r="D3" s="2"/>
      <c r="E3" s="7" t="s">
        <v>4</v>
      </c>
    </row>
    <row r="4" ht="28.45" customHeight="1" spans="1:5">
      <c r="A4" s="4" t="s">
        <v>107</v>
      </c>
      <c r="B4" s="4" t="s">
        <v>108</v>
      </c>
      <c r="C4" s="4" t="s">
        <v>271</v>
      </c>
      <c r="D4" s="4"/>
      <c r="E4" s="4"/>
    </row>
    <row r="5" ht="28.45" customHeight="1" spans="1:5">
      <c r="A5" s="4"/>
      <c r="B5" s="4"/>
      <c r="C5" s="4" t="s">
        <v>15</v>
      </c>
      <c r="D5" s="4" t="s">
        <v>109</v>
      </c>
      <c r="E5" s="4" t="s">
        <v>110</v>
      </c>
    </row>
    <row r="6" ht="34.15" customHeight="1" spans="1:5">
      <c r="A6" s="5"/>
      <c r="B6" s="5"/>
      <c r="C6" s="10"/>
      <c r="D6" s="20"/>
      <c r="E6" s="20"/>
    </row>
    <row r="7" ht="34.15" customHeight="1" spans="1:5">
      <c r="A7" s="5"/>
      <c r="B7" s="5"/>
      <c r="C7" s="10"/>
      <c r="D7" s="20"/>
      <c r="E7" s="20"/>
    </row>
    <row r="8" ht="34.15" customHeight="1" spans="1:5">
      <c r="A8" s="5"/>
      <c r="B8" s="21"/>
      <c r="C8" s="10"/>
      <c r="D8" s="6"/>
      <c r="E8" s="6"/>
    </row>
    <row r="9" ht="34.15" customHeight="1" spans="1:5">
      <c r="A9" s="8"/>
      <c r="B9" s="4" t="s">
        <v>195</v>
      </c>
      <c r="C9" s="10"/>
      <c r="D9" s="10"/>
      <c r="E9" s="10"/>
    </row>
    <row r="10" spans="1:1">
      <c r="A10" s="1" t="s">
        <v>272</v>
      </c>
    </row>
  </sheetData>
  <mergeCells count="5">
    <mergeCell ref="A2:E2"/>
    <mergeCell ref="A3:C3"/>
    <mergeCell ref="C4:E4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12政府采购预算表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知足</cp:lastModifiedBy>
  <dcterms:created xsi:type="dcterms:W3CDTF">2024-02-18T07:44:00Z</dcterms:created>
  <dcterms:modified xsi:type="dcterms:W3CDTF">2024-02-28T02:38:14Z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2DBD223C9F84497FBB68BDE0FF4FDF6A_13</vt:lpwstr>
  </property>
  <property fmtid="{D5CDD505-2E9C-101B-9397-08002B2CF9AE}" pid="3" name="KSOProductBuildVer">
    <vt:lpwstr>2052-12.1.0.16388</vt:lpwstr>
  </property>
</Properties>
</file>